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k\Sapiense_lab\Mental_helth_project_2022_final2_adjusted\MHQ_and_dimension_results_upd_data\tables_t_test_in_report_2022\"/>
    </mc:Choice>
  </mc:AlternateContent>
  <xr:revisionPtr revIDLastSave="0" documentId="13_ncr:1_{36C04561-1E63-40CF-B076-CCBCE87CAB56}" xr6:coauthVersionLast="47" xr6:coauthVersionMax="47" xr10:uidLastSave="{00000000-0000-0000-0000-000000000000}"/>
  <bookViews>
    <workbookView xWindow="-110" yWindow="-110" windowWidth="19420" windowHeight="10300" xr2:uid="{B90D0060-BA02-408A-AD30-95E72476CA07}"/>
  </bookViews>
  <sheets>
    <sheet name="Overal.MHQ" sheetId="1" r:id="rId1"/>
    <sheet name="Cognition" sheetId="2" r:id="rId2"/>
    <sheet name="Adaptability...Resilence" sheetId="3" r:id="rId3"/>
    <sheet name="Drive...Motivation" sheetId="4" r:id="rId4"/>
    <sheet name="Mood...Outlook" sheetId="5" r:id="rId5"/>
    <sheet name="Social...Self" sheetId="6" r:id="rId6"/>
    <sheet name="Mind.Body.Connection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U199" i="7" l="1"/>
  <c r="AT199" i="7"/>
  <c r="AS199" i="7"/>
  <c r="AI208" i="7" s="1"/>
  <c r="AR199" i="7"/>
  <c r="AI207" i="7" s="1"/>
  <c r="AQ199" i="7"/>
  <c r="AP199" i="7"/>
  <c r="AI205" i="7" s="1"/>
  <c r="AO199" i="7"/>
  <c r="AH204" i="7" s="1"/>
  <c r="AN199" i="7"/>
  <c r="AK199" i="7"/>
  <c r="AJ199" i="7"/>
  <c r="AI199" i="7"/>
  <c r="AH199" i="7"/>
  <c r="AG199" i="7"/>
  <c r="AF199" i="7"/>
  <c r="AE199" i="7"/>
  <c r="AD199" i="7"/>
  <c r="AC199" i="7"/>
  <c r="AA199" i="7"/>
  <c r="Z199" i="7"/>
  <c r="Y199" i="7"/>
  <c r="X199" i="7"/>
  <c r="W199" i="7"/>
  <c r="V199" i="7"/>
  <c r="U199" i="7"/>
  <c r="T199" i="7"/>
  <c r="S199" i="7"/>
  <c r="R199" i="7"/>
  <c r="Q199" i="7"/>
  <c r="P199" i="7"/>
  <c r="Q208" i="7" s="1"/>
  <c r="O199" i="7"/>
  <c r="N199" i="7"/>
  <c r="M199" i="7"/>
  <c r="L199" i="7"/>
  <c r="K199" i="7"/>
  <c r="K201" i="7" s="1"/>
  <c r="A202" i="7" s="1"/>
  <c r="AH193" i="7"/>
  <c r="AH192" i="7"/>
  <c r="AU187" i="7"/>
  <c r="AT187" i="7"/>
  <c r="AS187" i="7"/>
  <c r="AR187" i="7"/>
  <c r="AH195" i="7" s="1"/>
  <c r="AQ187" i="7"/>
  <c r="AP187" i="7"/>
  <c r="AI193" i="7" s="1"/>
  <c r="AO187" i="7"/>
  <c r="AF192" i="7" s="1"/>
  <c r="AN187" i="7"/>
  <c r="AK187" i="7"/>
  <c r="AJ187" i="7"/>
  <c r="AI187" i="7"/>
  <c r="AH187" i="7"/>
  <c r="AG187" i="7"/>
  <c r="AF187" i="7"/>
  <c r="AE187" i="7"/>
  <c r="AD187" i="7"/>
  <c r="AC187" i="7"/>
  <c r="AA187" i="7"/>
  <c r="Z187" i="7"/>
  <c r="Y187" i="7"/>
  <c r="X187" i="7"/>
  <c r="W187" i="7"/>
  <c r="V187" i="7"/>
  <c r="U187" i="7"/>
  <c r="T187" i="7"/>
  <c r="S187" i="7"/>
  <c r="R187" i="7"/>
  <c r="Q187" i="7"/>
  <c r="P187" i="7"/>
  <c r="Q196" i="7" s="1"/>
  <c r="O187" i="7"/>
  <c r="Q195" i="7" s="1"/>
  <c r="N187" i="7"/>
  <c r="M187" i="7"/>
  <c r="L187" i="7"/>
  <c r="K187" i="7"/>
  <c r="K189" i="7" s="1"/>
  <c r="A190" i="7" s="1"/>
  <c r="AI181" i="7"/>
  <c r="AH181" i="7"/>
  <c r="AU175" i="7"/>
  <c r="AI184" i="7" s="1"/>
  <c r="AT175" i="7"/>
  <c r="AS175" i="7"/>
  <c r="AH184" i="7" s="1"/>
  <c r="AR175" i="7"/>
  <c r="AF181" i="7" s="1"/>
  <c r="AQ175" i="7"/>
  <c r="W182" i="7" s="1"/>
  <c r="AP175" i="7"/>
  <c r="AO175" i="7"/>
  <c r="AE180" i="7" s="1"/>
  <c r="AN175" i="7"/>
  <c r="AK175" i="7"/>
  <c r="AJ175" i="7"/>
  <c r="AI175" i="7"/>
  <c r="AH175" i="7"/>
  <c r="AG175" i="7"/>
  <c r="AF175" i="7"/>
  <c r="AE175" i="7"/>
  <c r="AD175" i="7"/>
  <c r="AC175" i="7"/>
  <c r="AA175" i="7"/>
  <c r="Z175" i="7"/>
  <c r="Y175" i="7"/>
  <c r="X175" i="7"/>
  <c r="W175" i="7"/>
  <c r="V175" i="7"/>
  <c r="U175" i="7"/>
  <c r="T175" i="7"/>
  <c r="S175" i="7"/>
  <c r="R175" i="7"/>
  <c r="Q175" i="7"/>
  <c r="P175" i="7"/>
  <c r="Q184" i="7" s="1"/>
  <c r="O175" i="7"/>
  <c r="N175" i="7"/>
  <c r="M175" i="7"/>
  <c r="L175" i="7"/>
  <c r="P180" i="7" s="1"/>
  <c r="K175" i="7"/>
  <c r="K177" i="7" s="1"/>
  <c r="A178" i="7" s="1"/>
  <c r="AI171" i="7"/>
  <c r="AH171" i="7"/>
  <c r="AH169" i="7"/>
  <c r="AF168" i="7"/>
  <c r="P168" i="7"/>
  <c r="AU163" i="7"/>
  <c r="AT163" i="7"/>
  <c r="AI173" i="7" s="1"/>
  <c r="AS163" i="7"/>
  <c r="AI172" i="7" s="1"/>
  <c r="AR163" i="7"/>
  <c r="AQ163" i="7"/>
  <c r="AI170" i="7" s="1"/>
  <c r="AP163" i="7"/>
  <c r="AI169" i="7" s="1"/>
  <c r="AO163" i="7"/>
  <c r="AH168" i="7" s="1"/>
  <c r="AN163" i="7"/>
  <c r="AK163" i="7"/>
  <c r="AJ163" i="7"/>
  <c r="AI163" i="7"/>
  <c r="AH163" i="7"/>
  <c r="AG163" i="7"/>
  <c r="AF163" i="7"/>
  <c r="AE163" i="7"/>
  <c r="AD163" i="7"/>
  <c r="AC163" i="7"/>
  <c r="AA163" i="7"/>
  <c r="Z163" i="7"/>
  <c r="Y163" i="7"/>
  <c r="X163" i="7"/>
  <c r="W163" i="7"/>
  <c r="V163" i="7"/>
  <c r="U163" i="7"/>
  <c r="T163" i="7"/>
  <c r="S163" i="7"/>
  <c r="R163" i="7"/>
  <c r="Q163" i="7"/>
  <c r="P163" i="7"/>
  <c r="Q172" i="7" s="1"/>
  <c r="O163" i="7"/>
  <c r="N163" i="7"/>
  <c r="M163" i="7"/>
  <c r="P169" i="7" s="1"/>
  <c r="L163" i="7"/>
  <c r="K163" i="7"/>
  <c r="K165" i="7" s="1"/>
  <c r="A166" i="7" s="1"/>
  <c r="AI160" i="7"/>
  <c r="AH160" i="7"/>
  <c r="AU151" i="7"/>
  <c r="AT151" i="7"/>
  <c r="AS151" i="7"/>
  <c r="AR151" i="7"/>
  <c r="Z159" i="7" s="1"/>
  <c r="AQ151" i="7"/>
  <c r="AP151" i="7"/>
  <c r="AI157" i="7" s="1"/>
  <c r="AO151" i="7"/>
  <c r="AH156" i="7" s="1"/>
  <c r="AN151" i="7"/>
  <c r="AK151" i="7"/>
  <c r="AJ151" i="7"/>
  <c r="AI151" i="7"/>
  <c r="AH151" i="7"/>
  <c r="AG151" i="7"/>
  <c r="AF151" i="7"/>
  <c r="AE151" i="7"/>
  <c r="AD151" i="7"/>
  <c r="AC151" i="7"/>
  <c r="AA151" i="7"/>
  <c r="Z151" i="7"/>
  <c r="Y151" i="7"/>
  <c r="X151" i="7"/>
  <c r="W151" i="7"/>
  <c r="V151" i="7"/>
  <c r="U151" i="7"/>
  <c r="T151" i="7"/>
  <c r="S151" i="7"/>
  <c r="R151" i="7"/>
  <c r="Q151" i="7"/>
  <c r="Q161" i="7" s="1"/>
  <c r="P151" i="7"/>
  <c r="O151" i="7"/>
  <c r="N151" i="7"/>
  <c r="M151" i="7"/>
  <c r="L151" i="7"/>
  <c r="K151" i="7"/>
  <c r="K153" i="7" s="1"/>
  <c r="A154" i="7" s="1"/>
  <c r="AI147" i="7"/>
  <c r="AH145" i="7"/>
  <c r="AF145" i="7"/>
  <c r="AI144" i="7"/>
  <c r="AF144" i="7"/>
  <c r="AU139" i="7"/>
  <c r="AT139" i="7"/>
  <c r="AI149" i="7" s="1"/>
  <c r="AS139" i="7"/>
  <c r="AH148" i="7" s="1"/>
  <c r="AR139" i="7"/>
  <c r="AQ139" i="7"/>
  <c r="AI146" i="7" s="1"/>
  <c r="AP139" i="7"/>
  <c r="AI145" i="7" s="1"/>
  <c r="AO139" i="7"/>
  <c r="AN139" i="7"/>
  <c r="AK139" i="7"/>
  <c r="AJ139" i="7"/>
  <c r="Z148" i="7" s="1"/>
  <c r="AI139" i="7"/>
  <c r="AH139" i="7"/>
  <c r="AG139" i="7"/>
  <c r="AF139" i="7"/>
  <c r="W146" i="7" s="1"/>
  <c r="AE139" i="7"/>
  <c r="AD139" i="7"/>
  <c r="AC139" i="7"/>
  <c r="AA139" i="7"/>
  <c r="Z139" i="7"/>
  <c r="Y139" i="7"/>
  <c r="X139" i="7"/>
  <c r="W139" i="7"/>
  <c r="V139" i="7"/>
  <c r="U139" i="7"/>
  <c r="T139" i="7"/>
  <c r="S139" i="7"/>
  <c r="R139" i="7"/>
  <c r="Q139" i="7"/>
  <c r="P139" i="7"/>
  <c r="Q148" i="7" s="1"/>
  <c r="O139" i="7"/>
  <c r="N139" i="7"/>
  <c r="M139" i="7"/>
  <c r="N145" i="7" s="1"/>
  <c r="L139" i="7"/>
  <c r="K139" i="7"/>
  <c r="K141" i="7" s="1"/>
  <c r="A142" i="7" s="1"/>
  <c r="AH135" i="7"/>
  <c r="AH133" i="7"/>
  <c r="AF133" i="7"/>
  <c r="AH132" i="7"/>
  <c r="AF132" i="7"/>
  <c r="AU127" i="7"/>
  <c r="AI136" i="7" s="1"/>
  <c r="AT127" i="7"/>
  <c r="AS127" i="7"/>
  <c r="AH136" i="7" s="1"/>
  <c r="AR127" i="7"/>
  <c r="AQ127" i="7"/>
  <c r="W134" i="7" s="1"/>
  <c r="AP127" i="7"/>
  <c r="AI133" i="7" s="1"/>
  <c r="AO127" i="7"/>
  <c r="AI132" i="7" s="1"/>
  <c r="AN127" i="7"/>
  <c r="AK127" i="7"/>
  <c r="AJ127" i="7"/>
  <c r="AI127" i="7"/>
  <c r="AH127" i="7"/>
  <c r="AG127" i="7"/>
  <c r="AF127" i="7"/>
  <c r="AE127" i="7"/>
  <c r="AD127" i="7"/>
  <c r="U132" i="7" s="1"/>
  <c r="AC127" i="7"/>
  <c r="AA127" i="7"/>
  <c r="Z127" i="7"/>
  <c r="Y127" i="7"/>
  <c r="X127" i="7"/>
  <c r="W127" i="7"/>
  <c r="V127" i="7"/>
  <c r="U127" i="7"/>
  <c r="T127" i="7"/>
  <c r="S127" i="7"/>
  <c r="R127" i="7"/>
  <c r="Q127" i="7"/>
  <c r="Q137" i="7" s="1"/>
  <c r="P127" i="7"/>
  <c r="O127" i="7"/>
  <c r="N127" i="7"/>
  <c r="M127" i="7"/>
  <c r="N133" i="7" s="1"/>
  <c r="L127" i="7"/>
  <c r="K127" i="7"/>
  <c r="K129" i="7" s="1"/>
  <c r="A130" i="7" s="1"/>
  <c r="P124" i="7"/>
  <c r="AH121" i="7"/>
  <c r="AF121" i="7"/>
  <c r="AF120" i="7"/>
  <c r="AU115" i="7"/>
  <c r="AT115" i="7"/>
  <c r="AS115" i="7"/>
  <c r="AI124" i="7" s="1"/>
  <c r="AR115" i="7"/>
  <c r="AH123" i="7" s="1"/>
  <c r="AQ115" i="7"/>
  <c r="AH122" i="7" s="1"/>
  <c r="AP115" i="7"/>
  <c r="AI121" i="7" s="1"/>
  <c r="AO115" i="7"/>
  <c r="AH120" i="7" s="1"/>
  <c r="AN115" i="7"/>
  <c r="AK115" i="7"/>
  <c r="AJ115" i="7"/>
  <c r="AI115" i="7"/>
  <c r="AH115" i="7"/>
  <c r="AG115" i="7"/>
  <c r="AF115" i="7"/>
  <c r="AE115" i="7"/>
  <c r="AD115" i="7"/>
  <c r="AC115" i="7"/>
  <c r="AA115" i="7"/>
  <c r="Z115" i="7"/>
  <c r="Y115" i="7"/>
  <c r="X115" i="7"/>
  <c r="W115" i="7"/>
  <c r="V115" i="7"/>
  <c r="U115" i="7"/>
  <c r="T115" i="7"/>
  <c r="S115" i="7"/>
  <c r="R115" i="7"/>
  <c r="Q115" i="7"/>
  <c r="P115" i="7"/>
  <c r="O115" i="7"/>
  <c r="N115" i="7"/>
  <c r="M115" i="7"/>
  <c r="N121" i="7" s="1"/>
  <c r="L115" i="7"/>
  <c r="K115" i="7"/>
  <c r="K117" i="7" s="1"/>
  <c r="A118" i="7" s="1"/>
  <c r="AU114" i="7"/>
  <c r="AT114" i="7"/>
  <c r="AS114" i="7"/>
  <c r="AR114" i="7"/>
  <c r="AQ114" i="7"/>
  <c r="AP114" i="7"/>
  <c r="AO114" i="7"/>
  <c r="AN114" i="7"/>
  <c r="AC114" i="7"/>
  <c r="T114" i="7"/>
  <c r="S114" i="7"/>
  <c r="R114" i="7"/>
  <c r="Q114" i="7"/>
  <c r="P114" i="7"/>
  <c r="O114" i="7"/>
  <c r="N114" i="7"/>
  <c r="M114" i="7"/>
  <c r="L114" i="7"/>
  <c r="K114" i="7"/>
  <c r="A114" i="7" s="1"/>
  <c r="AU102" i="7"/>
  <c r="AI111" i="7" s="1"/>
  <c r="AT102" i="7"/>
  <c r="AS102" i="7"/>
  <c r="AG109" i="7" s="1"/>
  <c r="AR102" i="7"/>
  <c r="AQ102" i="7"/>
  <c r="AH109" i="7" s="1"/>
  <c r="AP102" i="7"/>
  <c r="AE108" i="7" s="1"/>
  <c r="AO102" i="7"/>
  <c r="AE107" i="7" s="1"/>
  <c r="AN102" i="7"/>
  <c r="AK102" i="7"/>
  <c r="AJ102" i="7"/>
  <c r="AI102" i="7"/>
  <c r="AH102" i="7"/>
  <c r="AG102" i="7"/>
  <c r="X110" i="7" s="1"/>
  <c r="AF102" i="7"/>
  <c r="AE102" i="7"/>
  <c r="AD102" i="7"/>
  <c r="AC102" i="7"/>
  <c r="AA102" i="7"/>
  <c r="Z102" i="7"/>
  <c r="Y102" i="7"/>
  <c r="X102" i="7"/>
  <c r="W102" i="7"/>
  <c r="V102" i="7"/>
  <c r="U102" i="7"/>
  <c r="T102" i="7"/>
  <c r="S102" i="7"/>
  <c r="R102" i="7"/>
  <c r="Q102" i="7"/>
  <c r="P102" i="7"/>
  <c r="O102" i="7"/>
  <c r="N107" i="7" s="1"/>
  <c r="N102" i="7"/>
  <c r="M102" i="7"/>
  <c r="L102" i="7"/>
  <c r="L107" i="7" s="1"/>
  <c r="K102" i="7"/>
  <c r="K104" i="7" s="1"/>
  <c r="A105" i="7" s="1"/>
  <c r="AU90" i="7"/>
  <c r="AT90" i="7"/>
  <c r="AH99" i="7" s="1"/>
  <c r="AS90" i="7"/>
  <c r="AR90" i="7"/>
  <c r="AQ90" i="7"/>
  <c r="AF97" i="7" s="1"/>
  <c r="AP90" i="7"/>
  <c r="AE96" i="7" s="1"/>
  <c r="AO90" i="7"/>
  <c r="AE95" i="7" s="1"/>
  <c r="AN90" i="7"/>
  <c r="AK90" i="7"/>
  <c r="AJ90" i="7"/>
  <c r="AI90" i="7"/>
  <c r="Z100" i="7" s="1"/>
  <c r="AH90" i="7"/>
  <c r="AG90" i="7"/>
  <c r="AF90" i="7"/>
  <c r="AE90" i="7"/>
  <c r="AD90" i="7"/>
  <c r="AC90" i="7"/>
  <c r="AA90" i="7"/>
  <c r="Z90" i="7"/>
  <c r="Y90" i="7"/>
  <c r="X90" i="7"/>
  <c r="W90" i="7"/>
  <c r="V90" i="7"/>
  <c r="U90" i="7"/>
  <c r="T90" i="7"/>
  <c r="S90" i="7"/>
  <c r="R90" i="7"/>
  <c r="Q90" i="7"/>
  <c r="P90" i="7"/>
  <c r="Q99" i="7" s="1"/>
  <c r="O90" i="7"/>
  <c r="Q98" i="7" s="1"/>
  <c r="N90" i="7"/>
  <c r="Q97" i="7" s="1"/>
  <c r="M90" i="7"/>
  <c r="P96" i="7" s="1"/>
  <c r="L90" i="7"/>
  <c r="K90" i="7"/>
  <c r="K92" i="7" s="1"/>
  <c r="A93" i="7" s="1"/>
  <c r="AF85" i="7"/>
  <c r="AE83" i="7"/>
  <c r="AD83" i="7"/>
  <c r="AU78" i="7"/>
  <c r="AI87" i="7" s="1"/>
  <c r="AT78" i="7"/>
  <c r="AH87" i="7" s="1"/>
  <c r="AS78" i="7"/>
  <c r="AR78" i="7"/>
  <c r="AQ78" i="7"/>
  <c r="AE84" i="7" s="1"/>
  <c r="AP78" i="7"/>
  <c r="AO78" i="7"/>
  <c r="AN78" i="7"/>
  <c r="AK78" i="7"/>
  <c r="AJ78" i="7"/>
  <c r="AI78" i="7"/>
  <c r="AH78" i="7"/>
  <c r="AG78" i="7"/>
  <c r="Z86" i="7" s="1"/>
  <c r="AF78" i="7"/>
  <c r="AE78" i="7"/>
  <c r="AD78" i="7"/>
  <c r="AC78" i="7"/>
  <c r="AA78" i="7"/>
  <c r="Z78" i="7"/>
  <c r="Y78" i="7"/>
  <c r="X78" i="7"/>
  <c r="W78" i="7"/>
  <c r="V78" i="7"/>
  <c r="U78" i="7"/>
  <c r="T78" i="7"/>
  <c r="S78" i="7"/>
  <c r="R78" i="7"/>
  <c r="Q78" i="7"/>
  <c r="P78" i="7"/>
  <c r="Q87" i="7" s="1"/>
  <c r="O78" i="7"/>
  <c r="N78" i="7"/>
  <c r="M78" i="7"/>
  <c r="P84" i="7" s="1"/>
  <c r="L78" i="7"/>
  <c r="Q83" i="7" s="1"/>
  <c r="K78" i="7"/>
  <c r="K80" i="7" s="1"/>
  <c r="A81" i="7" s="1"/>
  <c r="K68" i="7"/>
  <c r="A69" i="7" s="1"/>
  <c r="AU66" i="7"/>
  <c r="Z76" i="7" s="1"/>
  <c r="AT66" i="7"/>
  <c r="AS66" i="7"/>
  <c r="Y75" i="7" s="1"/>
  <c r="AR66" i="7"/>
  <c r="AI74" i="7" s="1"/>
  <c r="AQ66" i="7"/>
  <c r="AH73" i="7" s="1"/>
  <c r="AP66" i="7"/>
  <c r="AO66" i="7"/>
  <c r="AN66" i="7"/>
  <c r="AK66" i="7"/>
  <c r="AJ66" i="7"/>
  <c r="AI66" i="7"/>
  <c r="AH66" i="7"/>
  <c r="AG66" i="7"/>
  <c r="AF66" i="7"/>
  <c r="AE66" i="7"/>
  <c r="Z72" i="7" s="1"/>
  <c r="AD66" i="7"/>
  <c r="AC66" i="7"/>
  <c r="AA66" i="7"/>
  <c r="Z66" i="7"/>
  <c r="Y66" i="7"/>
  <c r="X66" i="7"/>
  <c r="W66" i="7"/>
  <c r="V66" i="7"/>
  <c r="U66" i="7"/>
  <c r="T66" i="7"/>
  <c r="S66" i="7"/>
  <c r="R66" i="7"/>
  <c r="Q66" i="7"/>
  <c r="P66" i="7"/>
  <c r="O66" i="7"/>
  <c r="N66" i="7"/>
  <c r="M66" i="7"/>
  <c r="L66" i="7"/>
  <c r="L71" i="7" s="1"/>
  <c r="K66" i="7"/>
  <c r="AU54" i="7"/>
  <c r="AT54" i="7"/>
  <c r="AS54" i="7"/>
  <c r="AI63" i="7" s="1"/>
  <c r="AR54" i="7"/>
  <c r="AQ54" i="7"/>
  <c r="AP54" i="7"/>
  <c r="AO54" i="7"/>
  <c r="AI59" i="7" s="1"/>
  <c r="AN54" i="7"/>
  <c r="AK54" i="7"/>
  <c r="AJ54" i="7"/>
  <c r="AI54" i="7"/>
  <c r="AH54" i="7"/>
  <c r="AG54" i="7"/>
  <c r="Z62" i="7" s="1"/>
  <c r="AF54" i="7"/>
  <c r="AE54" i="7"/>
  <c r="AD54" i="7"/>
  <c r="AC54" i="7"/>
  <c r="AA54" i="7"/>
  <c r="Z54" i="7"/>
  <c r="Y54" i="7"/>
  <c r="X54" i="7"/>
  <c r="W54" i="7"/>
  <c r="V54" i="7"/>
  <c r="U54" i="7"/>
  <c r="T54" i="7"/>
  <c r="S54" i="7"/>
  <c r="R54" i="7"/>
  <c r="Q54" i="7"/>
  <c r="P54" i="7"/>
  <c r="O54" i="7"/>
  <c r="N54" i="7"/>
  <c r="M54" i="7"/>
  <c r="L54" i="7"/>
  <c r="K54" i="7"/>
  <c r="K56" i="7" s="1"/>
  <c r="A57" i="7" s="1"/>
  <c r="AU42" i="7"/>
  <c r="AI52" i="7" s="1"/>
  <c r="AT42" i="7"/>
  <c r="AH49" i="7" s="1"/>
  <c r="AS42" i="7"/>
  <c r="AG49" i="7" s="1"/>
  <c r="AR42" i="7"/>
  <c r="AQ42" i="7"/>
  <c r="AP42" i="7"/>
  <c r="AE48" i="7" s="1"/>
  <c r="AO42" i="7"/>
  <c r="AN42" i="7"/>
  <c r="AK42" i="7"/>
  <c r="AJ42" i="7"/>
  <c r="AI42" i="7"/>
  <c r="AH42" i="7"/>
  <c r="AG42" i="7"/>
  <c r="AF42" i="7"/>
  <c r="AE42" i="7"/>
  <c r="V48" i="7" s="1"/>
  <c r="AD42" i="7"/>
  <c r="AC42" i="7"/>
  <c r="AA42" i="7"/>
  <c r="Z42" i="7"/>
  <c r="Y42" i="7"/>
  <c r="X42" i="7"/>
  <c r="W42" i="7"/>
  <c r="V42" i="7"/>
  <c r="U42" i="7"/>
  <c r="T42" i="7"/>
  <c r="S42" i="7"/>
  <c r="R42" i="7"/>
  <c r="Q48" i="7" s="1"/>
  <c r="Q42" i="7"/>
  <c r="P42" i="7"/>
  <c r="O42" i="7"/>
  <c r="O50" i="7" s="1"/>
  <c r="N42" i="7"/>
  <c r="M42" i="7"/>
  <c r="L42" i="7"/>
  <c r="L47" i="7" s="1"/>
  <c r="K42" i="7"/>
  <c r="K44" i="7" s="1"/>
  <c r="A45" i="7" s="1"/>
  <c r="AG37" i="7"/>
  <c r="K37" i="7"/>
  <c r="A37" i="7" s="1"/>
  <c r="A49" i="7" s="1"/>
  <c r="AE36" i="7"/>
  <c r="K35" i="7"/>
  <c r="T35" i="7" s="1"/>
  <c r="AC35" i="7" s="1"/>
  <c r="AG34" i="7"/>
  <c r="AF34" i="7"/>
  <c r="AD34" i="7"/>
  <c r="Z34" i="7"/>
  <c r="AI34" i="7" s="1"/>
  <c r="Y34" i="7"/>
  <c r="AH34" i="7" s="1"/>
  <c r="X34" i="7"/>
  <c r="W34" i="7"/>
  <c r="V34" i="7"/>
  <c r="AE34" i="7" s="1"/>
  <c r="U34" i="7"/>
  <c r="Q34" i="7"/>
  <c r="G34" i="7" s="1"/>
  <c r="G46" i="7" s="1"/>
  <c r="P34" i="7"/>
  <c r="K40" i="7" s="1"/>
  <c r="O34" i="7"/>
  <c r="K39" i="7" s="1"/>
  <c r="N34" i="7"/>
  <c r="K38" i="7" s="1"/>
  <c r="M34" i="7"/>
  <c r="C34" i="7" s="1"/>
  <c r="C46" i="7" s="1"/>
  <c r="L34" i="7"/>
  <c r="B34" i="7" s="1"/>
  <c r="B46" i="7" s="1"/>
  <c r="AU30" i="7"/>
  <c r="AI38" i="7" s="1"/>
  <c r="AT30" i="7"/>
  <c r="AS30" i="7"/>
  <c r="AR30" i="7"/>
  <c r="AQ30" i="7"/>
  <c r="AH37" i="7" s="1"/>
  <c r="AP30" i="7"/>
  <c r="AO30" i="7"/>
  <c r="AN30" i="7"/>
  <c r="AK30" i="7"/>
  <c r="AJ30" i="7"/>
  <c r="AI30" i="7"/>
  <c r="AH30" i="7"/>
  <c r="Z39" i="7" s="1"/>
  <c r="AG30" i="7"/>
  <c r="AF30" i="7"/>
  <c r="AE30" i="7"/>
  <c r="AD30" i="7"/>
  <c r="AC30" i="7"/>
  <c r="AB30" i="7"/>
  <c r="AA30" i="7"/>
  <c r="Z30" i="7"/>
  <c r="Y30" i="7"/>
  <c r="X30" i="7"/>
  <c r="W30" i="7"/>
  <c r="V30" i="7"/>
  <c r="U30" i="7"/>
  <c r="T30" i="7"/>
  <c r="S30" i="7"/>
  <c r="R30" i="7"/>
  <c r="Q30" i="7"/>
  <c r="P30" i="7"/>
  <c r="Q39" i="7" s="1"/>
  <c r="O30" i="7"/>
  <c r="N30" i="7"/>
  <c r="M30" i="7"/>
  <c r="Q36" i="7" s="1"/>
  <c r="L30" i="7"/>
  <c r="M35" i="7" s="1"/>
  <c r="K30" i="7"/>
  <c r="K32" i="7" s="1"/>
  <c r="A33" i="7" s="1"/>
  <c r="A28" i="7"/>
  <c r="AI205" i="6"/>
  <c r="AH205" i="6"/>
  <c r="AF205" i="6"/>
  <c r="AU199" i="6"/>
  <c r="AT199" i="6"/>
  <c r="AI209" i="6" s="1"/>
  <c r="AS199" i="6"/>
  <c r="AI208" i="6" s="1"/>
  <c r="AR199" i="6"/>
  <c r="AI207" i="6" s="1"/>
  <c r="AQ199" i="6"/>
  <c r="AI206" i="6" s="1"/>
  <c r="AP199" i="6"/>
  <c r="AG205" i="6" s="1"/>
  <c r="AO199" i="6"/>
  <c r="AE204" i="6" s="1"/>
  <c r="AN199" i="6"/>
  <c r="AK199" i="6"/>
  <c r="AJ199" i="6"/>
  <c r="Z208" i="6" s="1"/>
  <c r="AI199" i="6"/>
  <c r="AH199" i="6"/>
  <c r="AG199" i="6"/>
  <c r="AF199" i="6"/>
  <c r="AE199" i="6"/>
  <c r="AD199" i="6"/>
  <c r="AC199" i="6"/>
  <c r="AA199" i="6"/>
  <c r="Z199" i="6"/>
  <c r="Y199" i="6"/>
  <c r="X199" i="6"/>
  <c r="W199" i="6"/>
  <c r="V199" i="6"/>
  <c r="U199" i="6"/>
  <c r="T199" i="6"/>
  <c r="S199" i="6"/>
  <c r="R199" i="6"/>
  <c r="Q199" i="6"/>
  <c r="Q209" i="6" s="1"/>
  <c r="P199" i="6"/>
  <c r="Q208" i="6" s="1"/>
  <c r="O199" i="6"/>
  <c r="Q207" i="6" s="1"/>
  <c r="N199" i="6"/>
  <c r="M199" i="6"/>
  <c r="M205" i="6" s="1"/>
  <c r="L199" i="6"/>
  <c r="K199" i="6"/>
  <c r="K201" i="6" s="1"/>
  <c r="A202" i="6" s="1"/>
  <c r="AI195" i="6"/>
  <c r="AI193" i="6"/>
  <c r="AG193" i="6"/>
  <c r="AF193" i="6"/>
  <c r="AF192" i="6"/>
  <c r="AU187" i="6"/>
  <c r="AT187" i="6"/>
  <c r="AI197" i="6" s="1"/>
  <c r="AS187" i="6"/>
  <c r="AI196" i="6" s="1"/>
  <c r="AR187" i="6"/>
  <c r="AH195" i="6" s="1"/>
  <c r="AQ187" i="6"/>
  <c r="AI194" i="6" s="1"/>
  <c r="AP187" i="6"/>
  <c r="AE193" i="6" s="1"/>
  <c r="AO187" i="6"/>
  <c r="AE192" i="6" s="1"/>
  <c r="AN187" i="6"/>
  <c r="AK187" i="6"/>
  <c r="AJ187" i="6"/>
  <c r="Z196" i="6" s="1"/>
  <c r="AI187" i="6"/>
  <c r="AH187" i="6"/>
  <c r="AG187" i="6"/>
  <c r="AF187" i="6"/>
  <c r="AE187" i="6"/>
  <c r="AD187" i="6"/>
  <c r="AC187" i="6"/>
  <c r="AA187" i="6"/>
  <c r="Z187" i="6"/>
  <c r="Y187" i="6"/>
  <c r="X187" i="6"/>
  <c r="W187" i="6"/>
  <c r="V187" i="6"/>
  <c r="U187" i="6"/>
  <c r="T187" i="6"/>
  <c r="S187" i="6"/>
  <c r="R187" i="6"/>
  <c r="Q187" i="6"/>
  <c r="P187" i="6"/>
  <c r="Q196" i="6" s="1"/>
  <c r="O187" i="6"/>
  <c r="Q195" i="6" s="1"/>
  <c r="N187" i="6"/>
  <c r="P194" i="6" s="1"/>
  <c r="M187" i="6"/>
  <c r="N193" i="6" s="1"/>
  <c r="L187" i="6"/>
  <c r="O192" i="6" s="1"/>
  <c r="K187" i="6"/>
  <c r="K189" i="6" s="1"/>
  <c r="A190" i="6" s="1"/>
  <c r="AH183" i="6"/>
  <c r="AH181" i="6"/>
  <c r="AF181" i="6"/>
  <c r="P180" i="6"/>
  <c r="AU175" i="6"/>
  <c r="AT175" i="6"/>
  <c r="AS175" i="6"/>
  <c r="AG181" i="6" s="1"/>
  <c r="AR175" i="6"/>
  <c r="AI183" i="6" s="1"/>
  <c r="AQ175" i="6"/>
  <c r="W182" i="6" s="1"/>
  <c r="AP175" i="6"/>
  <c r="AI181" i="6" s="1"/>
  <c r="AO175" i="6"/>
  <c r="AN175" i="6"/>
  <c r="AK175" i="6"/>
  <c r="AJ175" i="6"/>
  <c r="AI175" i="6"/>
  <c r="AH175" i="6"/>
  <c r="AG175" i="6"/>
  <c r="AF175" i="6"/>
  <c r="AE175" i="6"/>
  <c r="AD175" i="6"/>
  <c r="AC175" i="6"/>
  <c r="AA175" i="6"/>
  <c r="Z175" i="6"/>
  <c r="Y175" i="6"/>
  <c r="X175" i="6"/>
  <c r="W175" i="6"/>
  <c r="V175" i="6"/>
  <c r="U175" i="6"/>
  <c r="T175" i="6"/>
  <c r="S175" i="6"/>
  <c r="R175" i="6"/>
  <c r="Q175" i="6"/>
  <c r="P175" i="6"/>
  <c r="O175" i="6"/>
  <c r="N175" i="6"/>
  <c r="M175" i="6"/>
  <c r="L175" i="6"/>
  <c r="K175" i="6"/>
  <c r="K177" i="6" s="1"/>
  <c r="A178" i="6" s="1"/>
  <c r="AH172" i="6"/>
  <c r="AU163" i="6"/>
  <c r="AT163" i="6"/>
  <c r="AS163" i="6"/>
  <c r="AI172" i="6" s="1"/>
  <c r="AR163" i="6"/>
  <c r="AI171" i="6" s="1"/>
  <c r="AQ163" i="6"/>
  <c r="AP163" i="6"/>
  <c r="AE169" i="6" s="1"/>
  <c r="AO163" i="6"/>
  <c r="AN163" i="6"/>
  <c r="AK163" i="6"/>
  <c r="AJ163" i="6"/>
  <c r="AI163" i="6"/>
  <c r="AH163" i="6"/>
  <c r="AG163" i="6"/>
  <c r="AF163" i="6"/>
  <c r="AE163" i="6"/>
  <c r="AD163" i="6"/>
  <c r="U168" i="6" s="1"/>
  <c r="AC163" i="6"/>
  <c r="AA163" i="6"/>
  <c r="Z163" i="6"/>
  <c r="Y163" i="6"/>
  <c r="X163" i="6"/>
  <c r="W163" i="6"/>
  <c r="V163" i="6"/>
  <c r="U163" i="6"/>
  <c r="T163" i="6"/>
  <c r="S163" i="6"/>
  <c r="R163" i="6"/>
  <c r="Q163" i="6"/>
  <c r="Q173" i="6" s="1"/>
  <c r="P163" i="6"/>
  <c r="O163" i="6"/>
  <c r="N163" i="6"/>
  <c r="M163" i="6"/>
  <c r="L163" i="6"/>
  <c r="K163" i="6"/>
  <c r="K165" i="6" s="1"/>
  <c r="A166" i="6" s="1"/>
  <c r="AG159" i="6"/>
  <c r="AI157" i="6"/>
  <c r="AG157" i="6"/>
  <c r="AU151" i="6"/>
  <c r="AT151" i="6"/>
  <c r="AS151" i="6"/>
  <c r="AR151" i="6"/>
  <c r="AI159" i="6" s="1"/>
  <c r="AQ151" i="6"/>
  <c r="AP151" i="6"/>
  <c r="AE157" i="6" s="1"/>
  <c r="AO151" i="6"/>
  <c r="AI156" i="6" s="1"/>
  <c r="AN151" i="6"/>
  <c r="AK151" i="6"/>
  <c r="AJ151" i="6"/>
  <c r="AI151" i="6"/>
  <c r="AH151" i="6"/>
  <c r="AG151" i="6"/>
  <c r="AF151" i="6"/>
  <c r="AE151" i="6"/>
  <c r="AD151" i="6"/>
  <c r="AC151" i="6"/>
  <c r="AA151" i="6"/>
  <c r="Z151" i="6"/>
  <c r="Y151" i="6"/>
  <c r="X151" i="6"/>
  <c r="W151" i="6"/>
  <c r="V151" i="6"/>
  <c r="U151" i="6"/>
  <c r="T151" i="6"/>
  <c r="S151" i="6"/>
  <c r="R151" i="6"/>
  <c r="Q151" i="6"/>
  <c r="P151" i="6"/>
  <c r="O151" i="6"/>
  <c r="N151" i="6"/>
  <c r="Q158" i="6" s="1"/>
  <c r="M151" i="6"/>
  <c r="L151" i="6"/>
  <c r="Q156" i="6" s="1"/>
  <c r="K151" i="6"/>
  <c r="K153" i="6" s="1"/>
  <c r="A154" i="6" s="1"/>
  <c r="AU139" i="6"/>
  <c r="AT139" i="6"/>
  <c r="AI149" i="6" s="1"/>
  <c r="AS139" i="6"/>
  <c r="AI148" i="6" s="1"/>
  <c r="AR139" i="6"/>
  <c r="AQ139" i="6"/>
  <c r="AH146" i="6" s="1"/>
  <c r="AP139" i="6"/>
  <c r="AO139" i="6"/>
  <c r="AN139" i="6"/>
  <c r="AK139" i="6"/>
  <c r="AJ139" i="6"/>
  <c r="AI139" i="6"/>
  <c r="AH139" i="6"/>
  <c r="AG139" i="6"/>
  <c r="AF139" i="6"/>
  <c r="AE139" i="6"/>
  <c r="AD139" i="6"/>
  <c r="AC139" i="6"/>
  <c r="AA139" i="6"/>
  <c r="Z139" i="6"/>
  <c r="Y139" i="6"/>
  <c r="X139" i="6"/>
  <c r="W139" i="6"/>
  <c r="V139" i="6"/>
  <c r="U139" i="6"/>
  <c r="T139" i="6"/>
  <c r="S139" i="6"/>
  <c r="R139" i="6"/>
  <c r="Q144" i="6" s="1"/>
  <c r="Q139" i="6"/>
  <c r="Q149" i="6" s="1"/>
  <c r="P139" i="6"/>
  <c r="O139" i="6"/>
  <c r="N139" i="6"/>
  <c r="M139" i="6"/>
  <c r="L139" i="6"/>
  <c r="K139" i="6"/>
  <c r="K141" i="6" s="1"/>
  <c r="A142" i="6" s="1"/>
  <c r="AG133" i="6"/>
  <c r="AU127" i="6"/>
  <c r="AT127" i="6"/>
  <c r="AI137" i="6" s="1"/>
  <c r="AS127" i="6"/>
  <c r="AR127" i="6"/>
  <c r="AI135" i="6" s="1"/>
  <c r="AQ127" i="6"/>
  <c r="AP127" i="6"/>
  <c r="AO127" i="6"/>
  <c r="AN127" i="6"/>
  <c r="AK127" i="6"/>
  <c r="AJ127" i="6"/>
  <c r="AI127" i="6"/>
  <c r="AH127" i="6"/>
  <c r="AG127" i="6"/>
  <c r="AF127" i="6"/>
  <c r="AE127" i="6"/>
  <c r="AD127" i="6"/>
  <c r="AC127" i="6"/>
  <c r="AA127" i="6"/>
  <c r="Z127" i="6"/>
  <c r="Y127" i="6"/>
  <c r="X127" i="6"/>
  <c r="W127" i="6"/>
  <c r="V127" i="6"/>
  <c r="U127" i="6"/>
  <c r="T127" i="6"/>
  <c r="S127" i="6"/>
  <c r="R127" i="6"/>
  <c r="Q127" i="6"/>
  <c r="P134" i="6" s="1"/>
  <c r="P127" i="6"/>
  <c r="O127" i="6"/>
  <c r="N134" i="6" s="1"/>
  <c r="N127" i="6"/>
  <c r="M127" i="6"/>
  <c r="L127" i="6"/>
  <c r="K127" i="6"/>
  <c r="K129" i="6" s="1"/>
  <c r="A130" i="6" s="1"/>
  <c r="Q121" i="6"/>
  <c r="AU115" i="6"/>
  <c r="AI120" i="6" s="1"/>
  <c r="AT115" i="6"/>
  <c r="AI125" i="6" s="1"/>
  <c r="AS115" i="6"/>
  <c r="AR115" i="6"/>
  <c r="AI123" i="6" s="1"/>
  <c r="AQ115" i="6"/>
  <c r="AP115" i="6"/>
  <c r="AO115" i="6"/>
  <c r="AN115" i="6"/>
  <c r="AK115" i="6"/>
  <c r="AJ115" i="6"/>
  <c r="AI115" i="6"/>
  <c r="AH115" i="6"/>
  <c r="AG115" i="6"/>
  <c r="AF115" i="6"/>
  <c r="AE115" i="6"/>
  <c r="AD115" i="6"/>
  <c r="AC115" i="6"/>
  <c r="AA115" i="6"/>
  <c r="Z115" i="6"/>
  <c r="Y115" i="6"/>
  <c r="X115" i="6"/>
  <c r="W115" i="6"/>
  <c r="V115" i="6"/>
  <c r="U115" i="6"/>
  <c r="T115" i="6"/>
  <c r="S115" i="6"/>
  <c r="R115" i="6"/>
  <c r="Q115" i="6"/>
  <c r="P120" i="6" s="1"/>
  <c r="P115" i="6"/>
  <c r="O115" i="6"/>
  <c r="N115" i="6"/>
  <c r="M115" i="6"/>
  <c r="L115" i="6"/>
  <c r="K115" i="6"/>
  <c r="K117" i="6" s="1"/>
  <c r="A118" i="6" s="1"/>
  <c r="AU114" i="6"/>
  <c r="AT114" i="6"/>
  <c r="AS114" i="6"/>
  <c r="AR114" i="6"/>
  <c r="AQ114" i="6"/>
  <c r="AP114" i="6"/>
  <c r="AO114" i="6"/>
  <c r="AN114" i="6"/>
  <c r="AC114" i="6"/>
  <c r="T114" i="6"/>
  <c r="S114" i="6"/>
  <c r="R114" i="6"/>
  <c r="Q114" i="6"/>
  <c r="P114" i="6"/>
  <c r="O114" i="6"/>
  <c r="N114" i="6"/>
  <c r="M114" i="6"/>
  <c r="L114" i="6"/>
  <c r="K114" i="6"/>
  <c r="A114" i="6" s="1"/>
  <c r="AF108" i="6"/>
  <c r="AE108" i="6"/>
  <c r="AF107" i="6"/>
  <c r="AU102" i="6"/>
  <c r="AI112" i="6" s="1"/>
  <c r="AT102" i="6"/>
  <c r="AS102" i="6"/>
  <c r="AI111" i="6" s="1"/>
  <c r="AR102" i="6"/>
  <c r="AG110" i="6" s="1"/>
  <c r="AQ102" i="6"/>
  <c r="AG109" i="6" s="1"/>
  <c r="AP102" i="6"/>
  <c r="AI108" i="6" s="1"/>
  <c r="AO102" i="6"/>
  <c r="AG107" i="6" s="1"/>
  <c r="AN102" i="6"/>
  <c r="AK102" i="6"/>
  <c r="AJ102" i="6"/>
  <c r="AI102" i="6"/>
  <c r="Y111" i="6" s="1"/>
  <c r="AH102" i="6"/>
  <c r="AG102" i="6"/>
  <c r="AF102" i="6"/>
  <c r="AE102" i="6"/>
  <c r="AD102" i="6"/>
  <c r="AC102" i="6"/>
  <c r="AA102" i="6"/>
  <c r="Z102" i="6"/>
  <c r="Y102" i="6"/>
  <c r="X102" i="6"/>
  <c r="W102" i="6"/>
  <c r="V102" i="6"/>
  <c r="U102" i="6"/>
  <c r="T102" i="6"/>
  <c r="S102" i="6"/>
  <c r="R102" i="6"/>
  <c r="Q102" i="6"/>
  <c r="P102" i="6"/>
  <c r="Q111" i="6" s="1"/>
  <c r="O102" i="6"/>
  <c r="Q110" i="6" s="1"/>
  <c r="N102" i="6"/>
  <c r="M102" i="6"/>
  <c r="Q108" i="6" s="1"/>
  <c r="L102" i="6"/>
  <c r="P107" i="6" s="1"/>
  <c r="K102" i="6"/>
  <c r="K104" i="6" s="1"/>
  <c r="A105" i="6" s="1"/>
  <c r="AE96" i="6"/>
  <c r="AE95" i="6"/>
  <c r="AU90" i="6"/>
  <c r="AI100" i="6" s="1"/>
  <c r="AT90" i="6"/>
  <c r="AS90" i="6"/>
  <c r="AI99" i="6" s="1"/>
  <c r="AR90" i="6"/>
  <c r="AQ90" i="6"/>
  <c r="AH97" i="6" s="1"/>
  <c r="AP90" i="6"/>
  <c r="AI96" i="6" s="1"/>
  <c r="AO90" i="6"/>
  <c r="AD95" i="6" s="1"/>
  <c r="AN90" i="6"/>
  <c r="AK90" i="6"/>
  <c r="AJ90" i="6"/>
  <c r="AI90" i="6"/>
  <c r="AH90" i="6"/>
  <c r="AG90" i="6"/>
  <c r="AF90" i="6"/>
  <c r="AE90" i="6"/>
  <c r="AD90" i="6"/>
  <c r="AC90" i="6"/>
  <c r="AA90" i="6"/>
  <c r="Z90" i="6"/>
  <c r="Y90" i="6"/>
  <c r="X90" i="6"/>
  <c r="W90" i="6"/>
  <c r="V90" i="6"/>
  <c r="U90" i="6"/>
  <c r="T90" i="6"/>
  <c r="S90" i="6"/>
  <c r="R90" i="6"/>
  <c r="Q90" i="6"/>
  <c r="P90" i="6"/>
  <c r="O90" i="6"/>
  <c r="N90" i="6"/>
  <c r="M90" i="6"/>
  <c r="L90" i="6"/>
  <c r="K90" i="6"/>
  <c r="K92" i="6" s="1"/>
  <c r="A93" i="6" s="1"/>
  <c r="AI84" i="6"/>
  <c r="AF83" i="6"/>
  <c r="A81" i="6"/>
  <c r="AU78" i="6"/>
  <c r="AT78" i="6"/>
  <c r="AI88" i="6" s="1"/>
  <c r="AS78" i="6"/>
  <c r="AI87" i="6" s="1"/>
  <c r="AR78" i="6"/>
  <c r="AQ78" i="6"/>
  <c r="AH85" i="6" s="1"/>
  <c r="AP78" i="6"/>
  <c r="AH84" i="6" s="1"/>
  <c r="AO78" i="6"/>
  <c r="AI83" i="6" s="1"/>
  <c r="AN78" i="6"/>
  <c r="AK78" i="6"/>
  <c r="AJ78" i="6"/>
  <c r="AI78" i="6"/>
  <c r="AH78" i="6"/>
  <c r="AG78" i="6"/>
  <c r="AF78" i="6"/>
  <c r="AE78" i="6"/>
  <c r="AD78" i="6"/>
  <c r="AC78" i="6"/>
  <c r="AA78" i="6"/>
  <c r="Z78" i="6"/>
  <c r="Y78" i="6"/>
  <c r="X78" i="6"/>
  <c r="W78" i="6"/>
  <c r="V78" i="6"/>
  <c r="U78" i="6"/>
  <c r="T78" i="6"/>
  <c r="S78" i="6"/>
  <c r="R78" i="6"/>
  <c r="Q78" i="6"/>
  <c r="P78" i="6"/>
  <c r="O78" i="6"/>
  <c r="P86" i="6" s="1"/>
  <c r="N78" i="6"/>
  <c r="M78" i="6"/>
  <c r="N84" i="6" s="1"/>
  <c r="L78" i="6"/>
  <c r="K78" i="6"/>
  <c r="K80" i="6" s="1"/>
  <c r="AI76" i="6"/>
  <c r="AI75" i="6"/>
  <c r="P74" i="6"/>
  <c r="Y72" i="6"/>
  <c r="AH71" i="6"/>
  <c r="AU66" i="6"/>
  <c r="AT66" i="6"/>
  <c r="AS66" i="6"/>
  <c r="AR66" i="6"/>
  <c r="AH74" i="6" s="1"/>
  <c r="AQ66" i="6"/>
  <c r="AI73" i="6" s="1"/>
  <c r="AP66" i="6"/>
  <c r="AI72" i="6" s="1"/>
  <c r="AO66" i="6"/>
  <c r="AG71" i="6" s="1"/>
  <c r="AN66" i="6"/>
  <c r="AK66" i="6"/>
  <c r="AJ66" i="6"/>
  <c r="AI66" i="6"/>
  <c r="AH66" i="6"/>
  <c r="AG66" i="6"/>
  <c r="AF66" i="6"/>
  <c r="AE66" i="6"/>
  <c r="AD66" i="6"/>
  <c r="AC66" i="6"/>
  <c r="AA66" i="6"/>
  <c r="Z66" i="6"/>
  <c r="Y66" i="6"/>
  <c r="X66" i="6"/>
  <c r="W66" i="6"/>
  <c r="V66" i="6"/>
  <c r="U66" i="6"/>
  <c r="T66" i="6"/>
  <c r="S66" i="6"/>
  <c r="R66" i="6"/>
  <c r="Q66" i="6"/>
  <c r="Q76" i="6" s="1"/>
  <c r="P66" i="6"/>
  <c r="O66" i="6"/>
  <c r="N66" i="6"/>
  <c r="M66" i="6"/>
  <c r="L66" i="6"/>
  <c r="K66" i="6"/>
  <c r="K68" i="6" s="1"/>
  <c r="A69" i="6" s="1"/>
  <c r="AH59" i="6"/>
  <c r="AU54" i="6"/>
  <c r="AT54" i="6"/>
  <c r="AS54" i="6"/>
  <c r="Z63" i="6" s="1"/>
  <c r="AR54" i="6"/>
  <c r="AG62" i="6" s="1"/>
  <c r="AQ54" i="6"/>
  <c r="AP54" i="6"/>
  <c r="AG60" i="6" s="1"/>
  <c r="AO54" i="6"/>
  <c r="AN54" i="6"/>
  <c r="AK54" i="6"/>
  <c r="AJ54" i="6"/>
  <c r="AI54" i="6"/>
  <c r="AH54" i="6"/>
  <c r="AG54" i="6"/>
  <c r="AF54" i="6"/>
  <c r="AE54" i="6"/>
  <c r="AD54" i="6"/>
  <c r="Z59" i="6" s="1"/>
  <c r="AC54" i="6"/>
  <c r="AA54" i="6"/>
  <c r="Z54" i="6"/>
  <c r="Y54" i="6"/>
  <c r="X54" i="6"/>
  <c r="W54" i="6"/>
  <c r="V54" i="6"/>
  <c r="U54" i="6"/>
  <c r="T54" i="6"/>
  <c r="S54" i="6"/>
  <c r="R54" i="6"/>
  <c r="Q54" i="6"/>
  <c r="P54" i="6"/>
  <c r="O54" i="6"/>
  <c r="Q62" i="6" s="1"/>
  <c r="N54" i="6"/>
  <c r="M54" i="6"/>
  <c r="L54" i="6"/>
  <c r="K54" i="6"/>
  <c r="K56" i="6" s="1"/>
  <c r="A57" i="6" s="1"/>
  <c r="AG49" i="6"/>
  <c r="V47" i="6"/>
  <c r="AU42" i="6"/>
  <c r="AI51" i="6" s="1"/>
  <c r="AT42" i="6"/>
  <c r="AI52" i="6" s="1"/>
  <c r="AS42" i="6"/>
  <c r="AH51" i="6" s="1"/>
  <c r="AR42" i="6"/>
  <c r="AG50" i="6" s="1"/>
  <c r="AQ42" i="6"/>
  <c r="AI49" i="6" s="1"/>
  <c r="AP42" i="6"/>
  <c r="AG48" i="6" s="1"/>
  <c r="AO42" i="6"/>
  <c r="AG47" i="6" s="1"/>
  <c r="AN42" i="6"/>
  <c r="AK42" i="6"/>
  <c r="AJ42" i="6"/>
  <c r="AI42" i="6"/>
  <c r="AH42" i="6"/>
  <c r="AG42" i="6"/>
  <c r="AF42" i="6"/>
  <c r="AE42" i="6"/>
  <c r="AD42" i="6"/>
  <c r="AC42" i="6"/>
  <c r="AA42" i="6"/>
  <c r="Z42" i="6"/>
  <c r="Y42" i="6"/>
  <c r="X42" i="6"/>
  <c r="W42" i="6"/>
  <c r="V42" i="6"/>
  <c r="U42" i="6"/>
  <c r="T42" i="6"/>
  <c r="S42" i="6"/>
  <c r="R42" i="6"/>
  <c r="Q42" i="6"/>
  <c r="P42" i="6"/>
  <c r="Q51" i="6" s="1"/>
  <c r="O42" i="6"/>
  <c r="Q50" i="6" s="1"/>
  <c r="N42" i="6"/>
  <c r="Q49" i="6" s="1"/>
  <c r="M42" i="6"/>
  <c r="L42" i="6"/>
  <c r="Q47" i="6" s="1"/>
  <c r="K42" i="6"/>
  <c r="K44" i="6" s="1"/>
  <c r="A45" i="6" s="1"/>
  <c r="K40" i="6"/>
  <c r="T40" i="6" s="1"/>
  <c r="AC40" i="6" s="1"/>
  <c r="A40" i="6"/>
  <c r="A52" i="6" s="1"/>
  <c r="AH38" i="6"/>
  <c r="K35" i="6"/>
  <c r="A35" i="6" s="1"/>
  <c r="A47" i="6" s="1"/>
  <c r="AG34" i="6"/>
  <c r="Z34" i="6"/>
  <c r="AI34" i="6" s="1"/>
  <c r="Y34" i="6"/>
  <c r="AH34" i="6" s="1"/>
  <c r="X34" i="6"/>
  <c r="W34" i="6"/>
  <c r="AF34" i="6" s="1"/>
  <c r="V34" i="6"/>
  <c r="AE34" i="6" s="1"/>
  <c r="U34" i="6"/>
  <c r="AD34" i="6" s="1"/>
  <c r="Q34" i="6"/>
  <c r="P34" i="6"/>
  <c r="F34" i="6" s="1"/>
  <c r="F46" i="6" s="1"/>
  <c r="O34" i="6"/>
  <c r="K39" i="6" s="1"/>
  <c r="N34" i="6"/>
  <c r="K38" i="6" s="1"/>
  <c r="A38" i="6" s="1"/>
  <c r="A50" i="6" s="1"/>
  <c r="M34" i="6"/>
  <c r="C34" i="6" s="1"/>
  <c r="C46" i="6" s="1"/>
  <c r="L34" i="6"/>
  <c r="B34" i="6" s="1"/>
  <c r="B46" i="6" s="1"/>
  <c r="G34" i="6"/>
  <c r="G46" i="6" s="1"/>
  <c r="AU30" i="6"/>
  <c r="AT30" i="6"/>
  <c r="AI40" i="6" s="1"/>
  <c r="AS30" i="6"/>
  <c r="AH39" i="6" s="1"/>
  <c r="AR30" i="6"/>
  <c r="AG38" i="6" s="1"/>
  <c r="AQ30" i="6"/>
  <c r="AI37" i="6" s="1"/>
  <c r="AP30" i="6"/>
  <c r="AG36" i="6" s="1"/>
  <c r="AO30" i="6"/>
  <c r="AG35" i="6" s="1"/>
  <c r="AN30" i="6"/>
  <c r="AK30" i="6"/>
  <c r="AJ30" i="6"/>
  <c r="AI30" i="6"/>
  <c r="AH30" i="6"/>
  <c r="AG30" i="6"/>
  <c r="AF30" i="6"/>
  <c r="AE30" i="6"/>
  <c r="AD30" i="6"/>
  <c r="AC30" i="6"/>
  <c r="AB30" i="6"/>
  <c r="AA30" i="6"/>
  <c r="Z30" i="6"/>
  <c r="Y30" i="6"/>
  <c r="X30" i="6"/>
  <c r="W30" i="6"/>
  <c r="V30" i="6"/>
  <c r="U30" i="6"/>
  <c r="T30" i="6"/>
  <c r="S30" i="6"/>
  <c r="R30" i="6"/>
  <c r="Q30" i="6"/>
  <c r="P30" i="6"/>
  <c r="O30" i="6"/>
  <c r="N30" i="6"/>
  <c r="M30" i="6"/>
  <c r="O36" i="6" s="1"/>
  <c r="L30" i="6"/>
  <c r="K30" i="6"/>
  <c r="K32" i="6" s="1"/>
  <c r="A33" i="6" s="1"/>
  <c r="A28" i="6"/>
  <c r="AG205" i="5"/>
  <c r="AU199" i="5"/>
  <c r="AT199" i="5"/>
  <c r="AI209" i="5" s="1"/>
  <c r="AS199" i="5"/>
  <c r="AR199" i="5"/>
  <c r="AG207" i="5" s="1"/>
  <c r="AQ199" i="5"/>
  <c r="AI206" i="5" s="1"/>
  <c r="AP199" i="5"/>
  <c r="AE205" i="5" s="1"/>
  <c r="AO199" i="5"/>
  <c r="AE204" i="5" s="1"/>
  <c r="AN199" i="5"/>
  <c r="AK199" i="5"/>
  <c r="AJ199" i="5"/>
  <c r="AI199" i="5"/>
  <c r="AH199" i="5"/>
  <c r="AG199" i="5"/>
  <c r="AF199" i="5"/>
  <c r="AE199" i="5"/>
  <c r="AD199" i="5"/>
  <c r="AC199" i="5"/>
  <c r="AA199" i="5"/>
  <c r="Z199" i="5"/>
  <c r="Y199" i="5"/>
  <c r="X199" i="5"/>
  <c r="W199" i="5"/>
  <c r="V199" i="5"/>
  <c r="U199" i="5"/>
  <c r="T199" i="5"/>
  <c r="S199" i="5"/>
  <c r="R199" i="5"/>
  <c r="Q199" i="5"/>
  <c r="P199" i="5"/>
  <c r="Q208" i="5" s="1"/>
  <c r="O199" i="5"/>
  <c r="N199" i="5"/>
  <c r="M199" i="5"/>
  <c r="M205" i="5" s="1"/>
  <c r="L199" i="5"/>
  <c r="K199" i="5"/>
  <c r="K201" i="5" s="1"/>
  <c r="A202" i="5" s="1"/>
  <c r="AU187" i="5"/>
  <c r="AT187" i="5"/>
  <c r="AI197" i="5" s="1"/>
  <c r="AS187" i="5"/>
  <c r="Y196" i="5" s="1"/>
  <c r="AR187" i="5"/>
  <c r="AG195" i="5" s="1"/>
  <c r="AQ187" i="5"/>
  <c r="AI194" i="5" s="1"/>
  <c r="AP187" i="5"/>
  <c r="AO187" i="5"/>
  <c r="AE192" i="5" s="1"/>
  <c r="AN187" i="5"/>
  <c r="AK187" i="5"/>
  <c r="AJ187" i="5"/>
  <c r="AI187" i="5"/>
  <c r="AH187" i="5"/>
  <c r="AG187" i="5"/>
  <c r="AF187" i="5"/>
  <c r="AE187" i="5"/>
  <c r="AD187" i="5"/>
  <c r="W192" i="5" s="1"/>
  <c r="AC187" i="5"/>
  <c r="AA187" i="5"/>
  <c r="Z187" i="5"/>
  <c r="Y187" i="5"/>
  <c r="X187" i="5"/>
  <c r="W187" i="5"/>
  <c r="V187" i="5"/>
  <c r="U187" i="5"/>
  <c r="T187" i="5"/>
  <c r="S187" i="5"/>
  <c r="R187" i="5"/>
  <c r="Q192" i="5" s="1"/>
  <c r="Q187" i="5"/>
  <c r="P187" i="5"/>
  <c r="O187" i="5"/>
  <c r="N187" i="5"/>
  <c r="P194" i="5" s="1"/>
  <c r="M187" i="5"/>
  <c r="M193" i="5" s="1"/>
  <c r="L187" i="5"/>
  <c r="P192" i="5" s="1"/>
  <c r="K187" i="5"/>
  <c r="K189" i="5" s="1"/>
  <c r="A190" i="5" s="1"/>
  <c r="AG183" i="5"/>
  <c r="AG181" i="5"/>
  <c r="AF180" i="5"/>
  <c r="AU175" i="5"/>
  <c r="AT175" i="5"/>
  <c r="AS175" i="5"/>
  <c r="AR175" i="5"/>
  <c r="AF181" i="5" s="1"/>
  <c r="AQ175" i="5"/>
  <c r="AP175" i="5"/>
  <c r="AO175" i="5"/>
  <c r="AG180" i="5" s="1"/>
  <c r="AN175" i="5"/>
  <c r="AK175" i="5"/>
  <c r="AJ175" i="5"/>
  <c r="AI175" i="5"/>
  <c r="AH175" i="5"/>
  <c r="AG175" i="5"/>
  <c r="AF175" i="5"/>
  <c r="AE175" i="5"/>
  <c r="AD175" i="5"/>
  <c r="AC175" i="5"/>
  <c r="AA175" i="5"/>
  <c r="Z175" i="5"/>
  <c r="Y175" i="5"/>
  <c r="X175" i="5"/>
  <c r="W175" i="5"/>
  <c r="V175" i="5"/>
  <c r="U175" i="5"/>
  <c r="T175" i="5"/>
  <c r="S175" i="5"/>
  <c r="R175" i="5"/>
  <c r="Q175" i="5"/>
  <c r="P175" i="5"/>
  <c r="Q184" i="5" s="1"/>
  <c r="O175" i="5"/>
  <c r="N175" i="5"/>
  <c r="M175" i="5"/>
  <c r="M181" i="5" s="1"/>
  <c r="L175" i="5"/>
  <c r="Q180" i="5" s="1"/>
  <c r="K175" i="5"/>
  <c r="K177" i="5" s="1"/>
  <c r="A178" i="5" s="1"/>
  <c r="P170" i="5"/>
  <c r="AU163" i="5"/>
  <c r="AT163" i="5"/>
  <c r="AI173" i="5" s="1"/>
  <c r="AS163" i="5"/>
  <c r="AR163" i="5"/>
  <c r="AG171" i="5" s="1"/>
  <c r="AQ163" i="5"/>
  <c r="AI170" i="5" s="1"/>
  <c r="AP163" i="5"/>
  <c r="AE169" i="5" s="1"/>
  <c r="AO163" i="5"/>
  <c r="AE168" i="5" s="1"/>
  <c r="AN163" i="5"/>
  <c r="AK163" i="5"/>
  <c r="AJ163" i="5"/>
  <c r="AI163" i="5"/>
  <c r="AH163" i="5"/>
  <c r="AG163" i="5"/>
  <c r="AF163" i="5"/>
  <c r="AE163" i="5"/>
  <c r="AD163" i="5"/>
  <c r="AC163" i="5"/>
  <c r="AA163" i="5"/>
  <c r="Z163" i="5"/>
  <c r="Y163" i="5"/>
  <c r="X163" i="5"/>
  <c r="W163" i="5"/>
  <c r="V163" i="5"/>
  <c r="U163" i="5"/>
  <c r="T163" i="5"/>
  <c r="S163" i="5"/>
  <c r="R163" i="5"/>
  <c r="Q163" i="5"/>
  <c r="P163" i="5"/>
  <c r="O163" i="5"/>
  <c r="Q171" i="5" s="1"/>
  <c r="N163" i="5"/>
  <c r="M163" i="5"/>
  <c r="N169" i="5" s="1"/>
  <c r="L163" i="5"/>
  <c r="K163" i="5"/>
  <c r="K165" i="5" s="1"/>
  <c r="A166" i="5" s="1"/>
  <c r="AG159" i="5"/>
  <c r="AG156" i="5"/>
  <c r="AF156" i="5"/>
  <c r="AU151" i="5"/>
  <c r="AI160" i="5" s="1"/>
  <c r="AT151" i="5"/>
  <c r="AS151" i="5"/>
  <c r="AR151" i="5"/>
  <c r="AQ151" i="5"/>
  <c r="AP151" i="5"/>
  <c r="AE157" i="5" s="1"/>
  <c r="AO151" i="5"/>
  <c r="AN151" i="5"/>
  <c r="AK151" i="5"/>
  <c r="AJ151" i="5"/>
  <c r="AI151" i="5"/>
  <c r="AH151" i="5"/>
  <c r="AG151" i="5"/>
  <c r="W156" i="5" s="1"/>
  <c r="AF151" i="5"/>
  <c r="AE151" i="5"/>
  <c r="AD151" i="5"/>
  <c r="AC151" i="5"/>
  <c r="AA151" i="5"/>
  <c r="Z151" i="5"/>
  <c r="Y151" i="5"/>
  <c r="X151" i="5"/>
  <c r="W151" i="5"/>
  <c r="V151" i="5"/>
  <c r="U151" i="5"/>
  <c r="T151" i="5"/>
  <c r="S151" i="5"/>
  <c r="R151" i="5"/>
  <c r="Q158" i="5" s="1"/>
  <c r="Q151" i="5"/>
  <c r="P151" i="5"/>
  <c r="O151" i="5"/>
  <c r="N151" i="5"/>
  <c r="M151" i="5"/>
  <c r="M157" i="5" s="1"/>
  <c r="L151" i="5"/>
  <c r="Q156" i="5" s="1"/>
  <c r="K151" i="5"/>
  <c r="K153" i="5" s="1"/>
  <c r="A154" i="5" s="1"/>
  <c r="AG145" i="5"/>
  <c r="AF145" i="5"/>
  <c r="AU139" i="5"/>
  <c r="AT139" i="5"/>
  <c r="AI149" i="5" s="1"/>
  <c r="AS139" i="5"/>
  <c r="AR139" i="5"/>
  <c r="AG147" i="5" s="1"/>
  <c r="AQ139" i="5"/>
  <c r="AP139" i="5"/>
  <c r="AI145" i="5" s="1"/>
  <c r="AO139" i="5"/>
  <c r="AG144" i="5" s="1"/>
  <c r="AN139" i="5"/>
  <c r="AK139" i="5"/>
  <c r="AJ139" i="5"/>
  <c r="AI139" i="5"/>
  <c r="AH139" i="5"/>
  <c r="AG139" i="5"/>
  <c r="AF139" i="5"/>
  <c r="AE139" i="5"/>
  <c r="AD139" i="5"/>
  <c r="AC139" i="5"/>
  <c r="AA139" i="5"/>
  <c r="Z139" i="5"/>
  <c r="Y139" i="5"/>
  <c r="X139" i="5"/>
  <c r="W139" i="5"/>
  <c r="V139" i="5"/>
  <c r="U139" i="5"/>
  <c r="T139" i="5"/>
  <c r="S139" i="5"/>
  <c r="R139" i="5"/>
  <c r="Q139" i="5"/>
  <c r="P139" i="5"/>
  <c r="O145" i="5" s="1"/>
  <c r="O139" i="5"/>
  <c r="Q147" i="5" s="1"/>
  <c r="N139" i="5"/>
  <c r="M139" i="5"/>
  <c r="L139" i="5"/>
  <c r="K139" i="5"/>
  <c r="K141" i="5" s="1"/>
  <c r="A142" i="5" s="1"/>
  <c r="AI136" i="5"/>
  <c r="AU127" i="5"/>
  <c r="AI135" i="5" s="1"/>
  <c r="AT127" i="5"/>
  <c r="AH134" i="5" s="1"/>
  <c r="AS127" i="5"/>
  <c r="AG135" i="5" s="1"/>
  <c r="AR127" i="5"/>
  <c r="AQ127" i="5"/>
  <c r="AP127" i="5"/>
  <c r="AF133" i="5" s="1"/>
  <c r="AO127" i="5"/>
  <c r="AN127" i="5"/>
  <c r="AK127" i="5"/>
  <c r="AJ127" i="5"/>
  <c r="AI127" i="5"/>
  <c r="AH127" i="5"/>
  <c r="AG127" i="5"/>
  <c r="AF127" i="5"/>
  <c r="AE127" i="5"/>
  <c r="AD127" i="5"/>
  <c r="AC127" i="5"/>
  <c r="AA127" i="5"/>
  <c r="Z127" i="5"/>
  <c r="Y127" i="5"/>
  <c r="X127" i="5"/>
  <c r="W127" i="5"/>
  <c r="V127" i="5"/>
  <c r="U127" i="5"/>
  <c r="T127" i="5"/>
  <c r="S127" i="5"/>
  <c r="R127" i="5"/>
  <c r="Q127" i="5"/>
  <c r="P127" i="5"/>
  <c r="O127" i="5"/>
  <c r="N127" i="5"/>
  <c r="M127" i="5"/>
  <c r="Q133" i="5" s="1"/>
  <c r="L127" i="5"/>
  <c r="K127" i="5"/>
  <c r="K129" i="5" s="1"/>
  <c r="A130" i="5" s="1"/>
  <c r="AU115" i="5"/>
  <c r="AI121" i="5" s="1"/>
  <c r="AT115" i="5"/>
  <c r="AS115" i="5"/>
  <c r="AR115" i="5"/>
  <c r="X123" i="5" s="1"/>
  <c r="AQ115" i="5"/>
  <c r="AG122" i="5" s="1"/>
  <c r="AP115" i="5"/>
  <c r="AO115" i="5"/>
  <c r="AN115" i="5"/>
  <c r="AK115" i="5"/>
  <c r="AJ115" i="5"/>
  <c r="AI115" i="5"/>
  <c r="AH115" i="5"/>
  <c r="Z124" i="5" s="1"/>
  <c r="AG115" i="5"/>
  <c r="AF115" i="5"/>
  <c r="AE115" i="5"/>
  <c r="AD115" i="5"/>
  <c r="Z120" i="5" s="1"/>
  <c r="AC115" i="5"/>
  <c r="AA115" i="5"/>
  <c r="Z115" i="5"/>
  <c r="Y115" i="5"/>
  <c r="X115" i="5"/>
  <c r="W115" i="5"/>
  <c r="V115" i="5"/>
  <c r="U115" i="5"/>
  <c r="T115" i="5"/>
  <c r="S115" i="5"/>
  <c r="R115" i="5"/>
  <c r="Q115" i="5"/>
  <c r="Q125" i="5" s="1"/>
  <c r="P115" i="5"/>
  <c r="Q124" i="5" s="1"/>
  <c r="O115" i="5"/>
  <c r="N115" i="5"/>
  <c r="M115" i="5"/>
  <c r="L115" i="5"/>
  <c r="N120" i="5" s="1"/>
  <c r="K115" i="5"/>
  <c r="K117" i="5" s="1"/>
  <c r="A118" i="5" s="1"/>
  <c r="AU114" i="5"/>
  <c r="AT114" i="5"/>
  <c r="AS114" i="5"/>
  <c r="AR114" i="5"/>
  <c r="AQ114" i="5"/>
  <c r="AP114" i="5"/>
  <c r="AO114" i="5"/>
  <c r="AN114" i="5"/>
  <c r="AC114" i="5"/>
  <c r="T114" i="5"/>
  <c r="S114" i="5"/>
  <c r="R114" i="5"/>
  <c r="Q114" i="5"/>
  <c r="P114" i="5"/>
  <c r="O114" i="5"/>
  <c r="N114" i="5"/>
  <c r="M114" i="5"/>
  <c r="L114" i="5"/>
  <c r="K114" i="5"/>
  <c r="A114" i="5" s="1"/>
  <c r="AU102" i="5"/>
  <c r="AT102" i="5"/>
  <c r="AI112" i="5" s="1"/>
  <c r="AS102" i="5"/>
  <c r="AI111" i="5" s="1"/>
  <c r="AR102" i="5"/>
  <c r="AI110" i="5" s="1"/>
  <c r="AQ102" i="5"/>
  <c r="X109" i="5" s="1"/>
  <c r="AP102" i="5"/>
  <c r="AO102" i="5"/>
  <c r="AI107" i="5" s="1"/>
  <c r="AN102" i="5"/>
  <c r="AK102" i="5"/>
  <c r="AJ102" i="5"/>
  <c r="AI102" i="5"/>
  <c r="AH102" i="5"/>
  <c r="AG102" i="5"/>
  <c r="AF102" i="5"/>
  <c r="AE102" i="5"/>
  <c r="AD102" i="5"/>
  <c r="AC102" i="5"/>
  <c r="AA102" i="5"/>
  <c r="Z102" i="5"/>
  <c r="Y102" i="5"/>
  <c r="X102" i="5"/>
  <c r="W102" i="5"/>
  <c r="V102" i="5"/>
  <c r="U102" i="5"/>
  <c r="T102" i="5"/>
  <c r="S102" i="5"/>
  <c r="R102" i="5"/>
  <c r="Q102" i="5"/>
  <c r="P102" i="5"/>
  <c r="O102" i="5"/>
  <c r="N102" i="5"/>
  <c r="M102" i="5"/>
  <c r="L102" i="5"/>
  <c r="K102" i="5"/>
  <c r="K104" i="5" s="1"/>
  <c r="A105" i="5" s="1"/>
  <c r="AI100" i="5"/>
  <c r="AU90" i="5"/>
  <c r="AT90" i="5"/>
  <c r="AS90" i="5"/>
  <c r="AI99" i="5" s="1"/>
  <c r="AR90" i="5"/>
  <c r="AI98" i="5" s="1"/>
  <c r="AQ90" i="5"/>
  <c r="AP90" i="5"/>
  <c r="AO90" i="5"/>
  <c r="AI95" i="5" s="1"/>
  <c r="AN90" i="5"/>
  <c r="AK90" i="5"/>
  <c r="AJ90" i="5"/>
  <c r="AI90" i="5"/>
  <c r="AH90" i="5"/>
  <c r="AG90" i="5"/>
  <c r="AF90" i="5"/>
  <c r="AE90" i="5"/>
  <c r="AD90" i="5"/>
  <c r="AC90" i="5"/>
  <c r="AA90" i="5"/>
  <c r="Z90" i="5"/>
  <c r="Y90" i="5"/>
  <c r="X90" i="5"/>
  <c r="W90" i="5"/>
  <c r="V90" i="5"/>
  <c r="U90" i="5"/>
  <c r="T90" i="5"/>
  <c r="S90" i="5"/>
  <c r="R90" i="5"/>
  <c r="Q90" i="5"/>
  <c r="P90" i="5"/>
  <c r="O90" i="5"/>
  <c r="N90" i="5"/>
  <c r="Q97" i="5" s="1"/>
  <c r="M90" i="5"/>
  <c r="Q96" i="5" s="1"/>
  <c r="L90" i="5"/>
  <c r="K90" i="5"/>
  <c r="K92" i="5" s="1"/>
  <c r="A93" i="5" s="1"/>
  <c r="K80" i="5"/>
  <c r="A81" i="5" s="1"/>
  <c r="AU78" i="5"/>
  <c r="AI88" i="5" s="1"/>
  <c r="AT78" i="5"/>
  <c r="AS78" i="5"/>
  <c r="AR78" i="5"/>
  <c r="AI86" i="5" s="1"/>
  <c r="AQ78" i="5"/>
  <c r="AI85" i="5" s="1"/>
  <c r="AP78" i="5"/>
  <c r="AO78" i="5"/>
  <c r="AN78" i="5"/>
  <c r="AK78" i="5"/>
  <c r="AJ78" i="5"/>
  <c r="AI78" i="5"/>
  <c r="AH78" i="5"/>
  <c r="AG78" i="5"/>
  <c r="AF78" i="5"/>
  <c r="AE78" i="5"/>
  <c r="AD78" i="5"/>
  <c r="W83" i="5" s="1"/>
  <c r="AC78" i="5"/>
  <c r="AA78" i="5"/>
  <c r="Z78" i="5"/>
  <c r="Y78" i="5"/>
  <c r="X78" i="5"/>
  <c r="W78" i="5"/>
  <c r="V78" i="5"/>
  <c r="U78" i="5"/>
  <c r="T78" i="5"/>
  <c r="S78" i="5"/>
  <c r="R78" i="5"/>
  <c r="Q78" i="5"/>
  <c r="Q88" i="5" s="1"/>
  <c r="P78" i="5"/>
  <c r="O78" i="5"/>
  <c r="N78" i="5"/>
  <c r="Q85" i="5" s="1"/>
  <c r="M78" i="5"/>
  <c r="Q84" i="5" s="1"/>
  <c r="L78" i="5"/>
  <c r="Q83" i="5" s="1"/>
  <c r="K78" i="5"/>
  <c r="AU66" i="5"/>
  <c r="AT66" i="5"/>
  <c r="AI76" i="5" s="1"/>
  <c r="AS66" i="5"/>
  <c r="AI75" i="5" s="1"/>
  <c r="AR66" i="5"/>
  <c r="AQ66" i="5"/>
  <c r="AP66" i="5"/>
  <c r="AO66" i="5"/>
  <c r="AI71" i="5" s="1"/>
  <c r="AN66" i="5"/>
  <c r="AK66" i="5"/>
  <c r="AJ66" i="5"/>
  <c r="AI66" i="5"/>
  <c r="AH66" i="5"/>
  <c r="AG66" i="5"/>
  <c r="AF66" i="5"/>
  <c r="AE66" i="5"/>
  <c r="AD66" i="5"/>
  <c r="AC66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K68" i="5" s="1"/>
  <c r="A69" i="5" s="1"/>
  <c r="AI61" i="5"/>
  <c r="AU54" i="5"/>
  <c r="AT54" i="5"/>
  <c r="AS54" i="5"/>
  <c r="Y63" i="5" s="1"/>
  <c r="AR54" i="5"/>
  <c r="AQ54" i="5"/>
  <c r="AP54" i="5"/>
  <c r="AO54" i="5"/>
  <c r="AN54" i="5"/>
  <c r="AK54" i="5"/>
  <c r="AJ54" i="5"/>
  <c r="AI54" i="5"/>
  <c r="AH54" i="5"/>
  <c r="AG54" i="5"/>
  <c r="AF54" i="5"/>
  <c r="AE54" i="5"/>
  <c r="W60" i="5" s="1"/>
  <c r="AD54" i="5"/>
  <c r="AC54" i="5"/>
  <c r="AA54" i="5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K56" i="5" s="1"/>
  <c r="A57" i="5" s="1"/>
  <c r="AI51" i="5"/>
  <c r="AF48" i="5"/>
  <c r="N48" i="5"/>
  <c r="AU42" i="5"/>
  <c r="AT42" i="5"/>
  <c r="AS42" i="5"/>
  <c r="AR42" i="5"/>
  <c r="AH50" i="5" s="1"/>
  <c r="AQ42" i="5"/>
  <c r="AF49" i="5" s="1"/>
  <c r="AP42" i="5"/>
  <c r="AI48" i="5" s="1"/>
  <c r="AO42" i="5"/>
  <c r="AH47" i="5" s="1"/>
  <c r="AN42" i="5"/>
  <c r="AK42" i="5"/>
  <c r="AJ42" i="5"/>
  <c r="AI42" i="5"/>
  <c r="AH42" i="5"/>
  <c r="AG42" i="5"/>
  <c r="AF42" i="5"/>
  <c r="AE42" i="5"/>
  <c r="AD42" i="5"/>
  <c r="U47" i="5" s="1"/>
  <c r="AC42" i="5"/>
  <c r="AA42" i="5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Q47" i="5" s="1"/>
  <c r="K42" i="5"/>
  <c r="K44" i="5" s="1"/>
  <c r="A45" i="5" s="1"/>
  <c r="AI39" i="5"/>
  <c r="K39" i="5"/>
  <c r="T39" i="5" s="1"/>
  <c r="AC39" i="5" s="1"/>
  <c r="K35" i="5"/>
  <c r="T35" i="5" s="1"/>
  <c r="AC35" i="5" s="1"/>
  <c r="A35" i="5"/>
  <c r="A47" i="5" s="1"/>
  <c r="Z34" i="5"/>
  <c r="AI34" i="5" s="1"/>
  <c r="Y34" i="5"/>
  <c r="AH34" i="5" s="1"/>
  <c r="X34" i="5"/>
  <c r="AG34" i="5" s="1"/>
  <c r="W34" i="5"/>
  <c r="AF34" i="5" s="1"/>
  <c r="V34" i="5"/>
  <c r="AE34" i="5" s="1"/>
  <c r="U34" i="5"/>
  <c r="AD34" i="5" s="1"/>
  <c r="Q34" i="5"/>
  <c r="G34" i="5" s="1"/>
  <c r="G46" i="5" s="1"/>
  <c r="P34" i="5"/>
  <c r="K40" i="5" s="1"/>
  <c r="O34" i="5"/>
  <c r="N34" i="5"/>
  <c r="D34" i="5" s="1"/>
  <c r="D46" i="5" s="1"/>
  <c r="M34" i="5"/>
  <c r="C34" i="5" s="1"/>
  <c r="C46" i="5" s="1"/>
  <c r="L34" i="5"/>
  <c r="K36" i="5" s="1"/>
  <c r="E34" i="5"/>
  <c r="E46" i="5" s="1"/>
  <c r="B34" i="5"/>
  <c r="B46" i="5" s="1"/>
  <c r="AU30" i="5"/>
  <c r="AT30" i="5"/>
  <c r="AS30" i="5"/>
  <c r="AR30" i="5"/>
  <c r="AH38" i="5" s="1"/>
  <c r="AQ30" i="5"/>
  <c r="AP30" i="5"/>
  <c r="AO30" i="5"/>
  <c r="AH35" i="5" s="1"/>
  <c r="AN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6" i="5" s="1"/>
  <c r="Q30" i="5"/>
  <c r="P30" i="5"/>
  <c r="O30" i="5"/>
  <c r="N30" i="5"/>
  <c r="M30" i="5"/>
  <c r="L30" i="5"/>
  <c r="K30" i="5"/>
  <c r="K32" i="5" s="1"/>
  <c r="A33" i="5" s="1"/>
  <c r="A28" i="5"/>
  <c r="AU199" i="4"/>
  <c r="AT199" i="4"/>
  <c r="AI209" i="4" s="1"/>
  <c r="AS199" i="4"/>
  <c r="AH208" i="4" s="1"/>
  <c r="AR199" i="4"/>
  <c r="AH207" i="4" s="1"/>
  <c r="AQ199" i="4"/>
  <c r="AI206" i="4" s="1"/>
  <c r="AP199" i="4"/>
  <c r="AE205" i="4" s="1"/>
  <c r="AO199" i="4"/>
  <c r="AE204" i="4" s="1"/>
  <c r="AN199" i="4"/>
  <c r="AK199" i="4"/>
  <c r="AJ199" i="4"/>
  <c r="AI199" i="4"/>
  <c r="AH199" i="4"/>
  <c r="AG199" i="4"/>
  <c r="AF199" i="4"/>
  <c r="AE199" i="4"/>
  <c r="AD199" i="4"/>
  <c r="AC199" i="4"/>
  <c r="AA199" i="4"/>
  <c r="Z199" i="4"/>
  <c r="Y199" i="4"/>
  <c r="X199" i="4"/>
  <c r="W199" i="4"/>
  <c r="V199" i="4"/>
  <c r="U199" i="4"/>
  <c r="T199" i="4"/>
  <c r="S199" i="4"/>
  <c r="R199" i="4"/>
  <c r="Q199" i="4"/>
  <c r="Q209" i="4" s="1"/>
  <c r="P199" i="4"/>
  <c r="Q208" i="4" s="1"/>
  <c r="O199" i="4"/>
  <c r="N199" i="4"/>
  <c r="M199" i="4"/>
  <c r="L199" i="4"/>
  <c r="P204" i="4" s="1"/>
  <c r="K199" i="4"/>
  <c r="K201" i="4" s="1"/>
  <c r="A202" i="4" s="1"/>
  <c r="AH192" i="4"/>
  <c r="AU187" i="4"/>
  <c r="AT187" i="4"/>
  <c r="AI197" i="4" s="1"/>
  <c r="AS187" i="4"/>
  <c r="AH196" i="4" s="1"/>
  <c r="AR187" i="4"/>
  <c r="AH195" i="4" s="1"/>
  <c r="AQ187" i="4"/>
  <c r="AI194" i="4" s="1"/>
  <c r="AP187" i="4"/>
  <c r="AE193" i="4" s="1"/>
  <c r="AO187" i="4"/>
  <c r="AE192" i="4" s="1"/>
  <c r="AN187" i="4"/>
  <c r="AK187" i="4"/>
  <c r="AJ187" i="4"/>
  <c r="Z196" i="4" s="1"/>
  <c r="AI187" i="4"/>
  <c r="AH187" i="4"/>
  <c r="AG187" i="4"/>
  <c r="AF187" i="4"/>
  <c r="AE187" i="4"/>
  <c r="AD187" i="4"/>
  <c r="W192" i="4" s="1"/>
  <c r="AC187" i="4"/>
  <c r="AA187" i="4"/>
  <c r="Z187" i="4"/>
  <c r="Y187" i="4"/>
  <c r="X187" i="4"/>
  <c r="W187" i="4"/>
  <c r="V187" i="4"/>
  <c r="U187" i="4"/>
  <c r="T187" i="4"/>
  <c r="S187" i="4"/>
  <c r="R187" i="4"/>
  <c r="Q187" i="4"/>
  <c r="P187" i="4"/>
  <c r="O187" i="4"/>
  <c r="Q195" i="4" s="1"/>
  <c r="N187" i="4"/>
  <c r="P194" i="4" s="1"/>
  <c r="M187" i="4"/>
  <c r="L187" i="4"/>
  <c r="K187" i="4"/>
  <c r="K189" i="4" s="1"/>
  <c r="A190" i="4" s="1"/>
  <c r="AF181" i="4"/>
  <c r="AF180" i="4"/>
  <c r="AU175" i="4"/>
  <c r="AT175" i="4"/>
  <c r="AI185" i="4" s="1"/>
  <c r="AS175" i="4"/>
  <c r="AH184" i="4" s="1"/>
  <c r="AR175" i="4"/>
  <c r="AH183" i="4" s="1"/>
  <c r="AQ175" i="4"/>
  <c r="AI182" i="4" s="1"/>
  <c r="AP175" i="4"/>
  <c r="AH181" i="4" s="1"/>
  <c r="AO175" i="4"/>
  <c r="AH180" i="4" s="1"/>
  <c r="AN175" i="4"/>
  <c r="AK175" i="4"/>
  <c r="AJ175" i="4"/>
  <c r="AI175" i="4"/>
  <c r="AH175" i="4"/>
  <c r="AG175" i="4"/>
  <c r="AF175" i="4"/>
  <c r="AE175" i="4"/>
  <c r="AD175" i="4"/>
  <c r="AC175" i="4"/>
  <c r="AA175" i="4"/>
  <c r="Z175" i="4"/>
  <c r="Y175" i="4"/>
  <c r="X175" i="4"/>
  <c r="W175" i="4"/>
  <c r="V175" i="4"/>
  <c r="U175" i="4"/>
  <c r="T175" i="4"/>
  <c r="S175" i="4"/>
  <c r="R175" i="4"/>
  <c r="Q175" i="4"/>
  <c r="P175" i="4"/>
  <c r="O175" i="4"/>
  <c r="N175" i="4"/>
  <c r="M175" i="4"/>
  <c r="L175" i="4"/>
  <c r="P180" i="4" s="1"/>
  <c r="K175" i="4"/>
  <c r="K177" i="4" s="1"/>
  <c r="A178" i="4" s="1"/>
  <c r="AH172" i="4"/>
  <c r="AU163" i="4"/>
  <c r="AT163" i="4"/>
  <c r="AS163" i="4"/>
  <c r="AR163" i="4"/>
  <c r="AH171" i="4" s="1"/>
  <c r="AQ163" i="4"/>
  <c r="AP163" i="4"/>
  <c r="AH169" i="4" s="1"/>
  <c r="AO163" i="4"/>
  <c r="AE168" i="4" s="1"/>
  <c r="AN163" i="4"/>
  <c r="AK163" i="4"/>
  <c r="AJ163" i="4"/>
  <c r="AI163" i="4"/>
  <c r="AH163" i="4"/>
  <c r="AG163" i="4"/>
  <c r="AF163" i="4"/>
  <c r="AE163" i="4"/>
  <c r="AD163" i="4"/>
  <c r="AC163" i="4"/>
  <c r="AA163" i="4"/>
  <c r="Z163" i="4"/>
  <c r="Y163" i="4"/>
  <c r="X163" i="4"/>
  <c r="W163" i="4"/>
  <c r="V163" i="4"/>
  <c r="U163" i="4"/>
  <c r="T163" i="4"/>
  <c r="S163" i="4"/>
  <c r="R163" i="4"/>
  <c r="Q163" i="4"/>
  <c r="Q173" i="4" s="1"/>
  <c r="P163" i="4"/>
  <c r="O163" i="4"/>
  <c r="N163" i="4"/>
  <c r="M163" i="4"/>
  <c r="P169" i="4" s="1"/>
  <c r="L163" i="4"/>
  <c r="P168" i="4" s="1"/>
  <c r="K163" i="4"/>
  <c r="K165" i="4" s="1"/>
  <c r="A166" i="4" s="1"/>
  <c r="AH157" i="4"/>
  <c r="AU151" i="4"/>
  <c r="AT151" i="4"/>
  <c r="AS151" i="4"/>
  <c r="AH160" i="4" s="1"/>
  <c r="AR151" i="4"/>
  <c r="AF156" i="4" s="1"/>
  <c r="AQ151" i="4"/>
  <c r="AP151" i="4"/>
  <c r="AE157" i="4" s="1"/>
  <c r="AO151" i="4"/>
  <c r="AN151" i="4"/>
  <c r="AK151" i="4"/>
  <c r="AJ151" i="4"/>
  <c r="AI151" i="4"/>
  <c r="AH151" i="4"/>
  <c r="AG151" i="4"/>
  <c r="AF151" i="4"/>
  <c r="AE151" i="4"/>
  <c r="AD151" i="4"/>
  <c r="AC151" i="4"/>
  <c r="AA151" i="4"/>
  <c r="Z151" i="4"/>
  <c r="Y151" i="4"/>
  <c r="X151" i="4"/>
  <c r="W151" i="4"/>
  <c r="V151" i="4"/>
  <c r="U151" i="4"/>
  <c r="T151" i="4"/>
  <c r="S151" i="4"/>
  <c r="R151" i="4"/>
  <c r="Q151" i="4"/>
  <c r="P151" i="4"/>
  <c r="O151" i="4"/>
  <c r="N151" i="4"/>
  <c r="M151" i="4"/>
  <c r="L151" i="4"/>
  <c r="P156" i="4" s="1"/>
  <c r="K151" i="4"/>
  <c r="K153" i="4" s="1"/>
  <c r="A154" i="4" s="1"/>
  <c r="AH145" i="4"/>
  <c r="AH144" i="4"/>
  <c r="AU139" i="4"/>
  <c r="AT139" i="4"/>
  <c r="AS139" i="4"/>
  <c r="AH148" i="4" s="1"/>
  <c r="AR139" i="4"/>
  <c r="AH147" i="4" s="1"/>
  <c r="AQ139" i="4"/>
  <c r="AP139" i="4"/>
  <c r="AF145" i="4" s="1"/>
  <c r="AO139" i="4"/>
  <c r="AN139" i="4"/>
  <c r="AK139" i="4"/>
  <c r="AJ139" i="4"/>
  <c r="AI139" i="4"/>
  <c r="AH139" i="4"/>
  <c r="AG139" i="4"/>
  <c r="AF139" i="4"/>
  <c r="AE139" i="4"/>
  <c r="AD139" i="4"/>
  <c r="AC139" i="4"/>
  <c r="AA139" i="4"/>
  <c r="Z139" i="4"/>
  <c r="Y139" i="4"/>
  <c r="X139" i="4"/>
  <c r="W139" i="4"/>
  <c r="V139" i="4"/>
  <c r="U139" i="4"/>
  <c r="T139" i="4"/>
  <c r="S139" i="4"/>
  <c r="R139" i="4"/>
  <c r="Q139" i="4"/>
  <c r="P139" i="4"/>
  <c r="Q148" i="4" s="1"/>
  <c r="O139" i="4"/>
  <c r="N139" i="4"/>
  <c r="M139" i="4"/>
  <c r="L139" i="4"/>
  <c r="P144" i="4" s="1"/>
  <c r="K139" i="4"/>
  <c r="K141" i="4" s="1"/>
  <c r="A142" i="4" s="1"/>
  <c r="AU127" i="4"/>
  <c r="AT127" i="4"/>
  <c r="AI137" i="4" s="1"/>
  <c r="AS127" i="4"/>
  <c r="AR127" i="4"/>
  <c r="AQ127" i="4"/>
  <c r="AP127" i="4"/>
  <c r="AE133" i="4" s="1"/>
  <c r="AO127" i="4"/>
  <c r="AI132" i="4" s="1"/>
  <c r="AN127" i="4"/>
  <c r="AK127" i="4"/>
  <c r="AJ127" i="4"/>
  <c r="AI127" i="4"/>
  <c r="AH127" i="4"/>
  <c r="AG127" i="4"/>
  <c r="AF127" i="4"/>
  <c r="AE127" i="4"/>
  <c r="AD127" i="4"/>
  <c r="AC127" i="4"/>
  <c r="AA127" i="4"/>
  <c r="Z127" i="4"/>
  <c r="Y127" i="4"/>
  <c r="X127" i="4"/>
  <c r="W127" i="4"/>
  <c r="V127" i="4"/>
  <c r="U127" i="4"/>
  <c r="T127" i="4"/>
  <c r="S127" i="4"/>
  <c r="R127" i="4"/>
  <c r="Q127" i="4"/>
  <c r="P127" i="4"/>
  <c r="O127" i="4"/>
  <c r="N127" i="4"/>
  <c r="M127" i="4"/>
  <c r="L127" i="4"/>
  <c r="K127" i="4"/>
  <c r="K129" i="4" s="1"/>
  <c r="A130" i="4" s="1"/>
  <c r="K117" i="4"/>
  <c r="A118" i="4" s="1"/>
  <c r="AU115" i="4"/>
  <c r="AT115" i="4"/>
  <c r="AS115" i="4"/>
  <c r="AH124" i="4" s="1"/>
  <c r="AR115" i="4"/>
  <c r="AQ115" i="4"/>
  <c r="AP115" i="4"/>
  <c r="AI121" i="4" s="1"/>
  <c r="AO115" i="4"/>
  <c r="AI120" i="4" s="1"/>
  <c r="AN115" i="4"/>
  <c r="AK115" i="4"/>
  <c r="AJ115" i="4"/>
  <c r="AI115" i="4"/>
  <c r="AH115" i="4"/>
  <c r="AG115" i="4"/>
  <c r="AF115" i="4"/>
  <c r="AE115" i="4"/>
  <c r="AD115" i="4"/>
  <c r="Z120" i="4" s="1"/>
  <c r="AC115" i="4"/>
  <c r="AA115" i="4"/>
  <c r="Z115" i="4"/>
  <c r="Y115" i="4"/>
  <c r="X115" i="4"/>
  <c r="W115" i="4"/>
  <c r="V115" i="4"/>
  <c r="U115" i="4"/>
  <c r="T115" i="4"/>
  <c r="S115" i="4"/>
  <c r="R115" i="4"/>
  <c r="Q115" i="4"/>
  <c r="P115" i="4"/>
  <c r="O115" i="4"/>
  <c r="N115" i="4"/>
  <c r="M115" i="4"/>
  <c r="L115" i="4"/>
  <c r="K115" i="4"/>
  <c r="AU114" i="4"/>
  <c r="AT114" i="4"/>
  <c r="AS114" i="4"/>
  <c r="AR114" i="4"/>
  <c r="AQ114" i="4"/>
  <c r="AP114" i="4"/>
  <c r="AO114" i="4"/>
  <c r="AN114" i="4"/>
  <c r="AC114" i="4"/>
  <c r="T114" i="4"/>
  <c r="S114" i="4"/>
  <c r="R114" i="4"/>
  <c r="Q114" i="4"/>
  <c r="P114" i="4"/>
  <c r="O114" i="4"/>
  <c r="N114" i="4"/>
  <c r="M114" i="4"/>
  <c r="L114" i="4"/>
  <c r="K114" i="4"/>
  <c r="A114" i="4" s="1"/>
  <c r="AI111" i="4"/>
  <c r="O108" i="4"/>
  <c r="AU102" i="4"/>
  <c r="AT102" i="4"/>
  <c r="AS102" i="4"/>
  <c r="AR102" i="4"/>
  <c r="AH110" i="4" s="1"/>
  <c r="AQ102" i="4"/>
  <c r="AI109" i="4" s="1"/>
  <c r="AP102" i="4"/>
  <c r="AF108" i="4" s="1"/>
  <c r="AO102" i="4"/>
  <c r="AN102" i="4"/>
  <c r="AK102" i="4"/>
  <c r="AJ102" i="4"/>
  <c r="AI102" i="4"/>
  <c r="AH102" i="4"/>
  <c r="AG102" i="4"/>
  <c r="AF102" i="4"/>
  <c r="AE102" i="4"/>
  <c r="Z108" i="4" s="1"/>
  <c r="AD102" i="4"/>
  <c r="AC102" i="4"/>
  <c r="AA102" i="4"/>
  <c r="Z102" i="4"/>
  <c r="Y102" i="4"/>
  <c r="X102" i="4"/>
  <c r="W102" i="4"/>
  <c r="V102" i="4"/>
  <c r="U102" i="4"/>
  <c r="T102" i="4"/>
  <c r="S102" i="4"/>
  <c r="R102" i="4"/>
  <c r="Q102" i="4"/>
  <c r="P102" i="4"/>
  <c r="O102" i="4"/>
  <c r="N102" i="4"/>
  <c r="M102" i="4"/>
  <c r="L102" i="4"/>
  <c r="K102" i="4"/>
  <c r="K104" i="4" s="1"/>
  <c r="A105" i="4" s="1"/>
  <c r="AI99" i="4"/>
  <c r="AG96" i="4"/>
  <c r="AU90" i="4"/>
  <c r="AT90" i="4"/>
  <c r="AS90" i="4"/>
  <c r="AR90" i="4"/>
  <c r="AQ90" i="4"/>
  <c r="AH97" i="4" s="1"/>
  <c r="AP90" i="4"/>
  <c r="AF96" i="4" s="1"/>
  <c r="AO90" i="4"/>
  <c r="AN90" i="4"/>
  <c r="AK90" i="4"/>
  <c r="AJ90" i="4"/>
  <c r="AI90" i="4"/>
  <c r="AH90" i="4"/>
  <c r="AG90" i="4"/>
  <c r="AF90" i="4"/>
  <c r="AE90" i="4"/>
  <c r="AD90" i="4"/>
  <c r="AC90" i="4"/>
  <c r="AA90" i="4"/>
  <c r="Z90" i="4"/>
  <c r="Y90" i="4"/>
  <c r="X90" i="4"/>
  <c r="W90" i="4"/>
  <c r="V90" i="4"/>
  <c r="U90" i="4"/>
  <c r="T90" i="4"/>
  <c r="S90" i="4"/>
  <c r="R90" i="4"/>
  <c r="Q90" i="4"/>
  <c r="P90" i="4"/>
  <c r="O90" i="4"/>
  <c r="N90" i="4"/>
  <c r="M90" i="4"/>
  <c r="L90" i="4"/>
  <c r="K90" i="4"/>
  <c r="K92" i="4" s="1"/>
  <c r="A93" i="4" s="1"/>
  <c r="AH85" i="4"/>
  <c r="AI84" i="4"/>
  <c r="AU78" i="4"/>
  <c r="AT78" i="4"/>
  <c r="AS78" i="4"/>
  <c r="AI87" i="4" s="1"/>
  <c r="AR78" i="4"/>
  <c r="AH86" i="4" s="1"/>
  <c r="AQ78" i="4"/>
  <c r="AP78" i="4"/>
  <c r="AO78" i="4"/>
  <c r="AD83" i="4" s="1"/>
  <c r="AN78" i="4"/>
  <c r="AK78" i="4"/>
  <c r="AJ78" i="4"/>
  <c r="AI78" i="4"/>
  <c r="AH78" i="4"/>
  <c r="AG78" i="4"/>
  <c r="AF78" i="4"/>
  <c r="AE78" i="4"/>
  <c r="AD78" i="4"/>
  <c r="Y83" i="4" s="1"/>
  <c r="AC78" i="4"/>
  <c r="AA78" i="4"/>
  <c r="Z78" i="4"/>
  <c r="Y78" i="4"/>
  <c r="X78" i="4"/>
  <c r="W78" i="4"/>
  <c r="V78" i="4"/>
  <c r="U78" i="4"/>
  <c r="T78" i="4"/>
  <c r="S78" i="4"/>
  <c r="R78" i="4"/>
  <c r="Q78" i="4"/>
  <c r="P83" i="4" s="1"/>
  <c r="P78" i="4"/>
  <c r="O78" i="4"/>
  <c r="N78" i="4"/>
  <c r="M78" i="4"/>
  <c r="L78" i="4"/>
  <c r="N83" i="4" s="1"/>
  <c r="K78" i="4"/>
  <c r="K80" i="4" s="1"/>
  <c r="A81" i="4" s="1"/>
  <c r="AF72" i="4"/>
  <c r="N72" i="4"/>
  <c r="K68" i="4"/>
  <c r="A69" i="4" s="1"/>
  <c r="AU66" i="4"/>
  <c r="AT66" i="4"/>
  <c r="AS66" i="4"/>
  <c r="AR66" i="4"/>
  <c r="AQ66" i="4"/>
  <c r="AP66" i="4"/>
  <c r="AG72" i="4" s="1"/>
  <c r="AO66" i="4"/>
  <c r="AN66" i="4"/>
  <c r="AK66" i="4"/>
  <c r="AJ66" i="4"/>
  <c r="AI66" i="4"/>
  <c r="AH66" i="4"/>
  <c r="AG66" i="4"/>
  <c r="Z74" i="4" s="1"/>
  <c r="AF66" i="4"/>
  <c r="AE66" i="4"/>
  <c r="AD66" i="4"/>
  <c r="AC66" i="4"/>
  <c r="AA66" i="4"/>
  <c r="Z66" i="4"/>
  <c r="Y66" i="4"/>
  <c r="X66" i="4"/>
  <c r="W66" i="4"/>
  <c r="V66" i="4"/>
  <c r="U66" i="4"/>
  <c r="T66" i="4"/>
  <c r="S66" i="4"/>
  <c r="R66" i="4"/>
  <c r="Q76" i="4" s="1"/>
  <c r="Q66" i="4"/>
  <c r="P66" i="4"/>
  <c r="O66" i="4"/>
  <c r="N66" i="4"/>
  <c r="P73" i="4" s="1"/>
  <c r="M66" i="4"/>
  <c r="L66" i="4"/>
  <c r="P71" i="4" s="1"/>
  <c r="K66" i="4"/>
  <c r="AE59" i="4"/>
  <c r="AU54" i="4"/>
  <c r="AT54" i="4"/>
  <c r="AH61" i="4" s="1"/>
  <c r="AS54" i="4"/>
  <c r="AG59" i="4" s="1"/>
  <c r="AR54" i="4"/>
  <c r="AQ54" i="4"/>
  <c r="AG61" i="4" s="1"/>
  <c r="AP54" i="4"/>
  <c r="AI60" i="4" s="1"/>
  <c r="AO54" i="4"/>
  <c r="AN54" i="4"/>
  <c r="AK54" i="4"/>
  <c r="AJ54" i="4"/>
  <c r="AI54" i="4"/>
  <c r="AH54" i="4"/>
  <c r="AG54" i="4"/>
  <c r="AF54" i="4"/>
  <c r="V59" i="4" s="1"/>
  <c r="AE54" i="4"/>
  <c r="AD54" i="4"/>
  <c r="Y59" i="4" s="1"/>
  <c r="AC54" i="4"/>
  <c r="AA54" i="4"/>
  <c r="Z54" i="4"/>
  <c r="Y54" i="4"/>
  <c r="X54" i="4"/>
  <c r="W54" i="4"/>
  <c r="V54" i="4"/>
  <c r="U54" i="4"/>
  <c r="T54" i="4"/>
  <c r="S54" i="4"/>
  <c r="R54" i="4"/>
  <c r="Q54" i="4"/>
  <c r="P54" i="4"/>
  <c r="O54" i="4"/>
  <c r="N54" i="4"/>
  <c r="M54" i="4"/>
  <c r="N60" i="4" s="1"/>
  <c r="L54" i="4"/>
  <c r="K54" i="4"/>
  <c r="K56" i="4" s="1"/>
  <c r="A57" i="4" s="1"/>
  <c r="AU42" i="4"/>
  <c r="AT42" i="4"/>
  <c r="AI52" i="4" s="1"/>
  <c r="AS42" i="4"/>
  <c r="AR42" i="4"/>
  <c r="AQ42" i="4"/>
  <c r="AP42" i="4"/>
  <c r="AG48" i="4" s="1"/>
  <c r="AO42" i="4"/>
  <c r="AG47" i="4" s="1"/>
  <c r="AN42" i="4"/>
  <c r="AK42" i="4"/>
  <c r="AJ42" i="4"/>
  <c r="AI42" i="4"/>
  <c r="AH42" i="4"/>
  <c r="AG42" i="4"/>
  <c r="AF42" i="4"/>
  <c r="V47" i="4" s="1"/>
  <c r="AE42" i="4"/>
  <c r="AD42" i="4"/>
  <c r="AC42" i="4"/>
  <c r="AA42" i="4"/>
  <c r="Z42" i="4"/>
  <c r="Y42" i="4"/>
  <c r="X42" i="4"/>
  <c r="W42" i="4"/>
  <c r="V42" i="4"/>
  <c r="U42" i="4"/>
  <c r="T42" i="4"/>
  <c r="S42" i="4"/>
  <c r="R42" i="4"/>
  <c r="Q42" i="4"/>
  <c r="Q52" i="4" s="1"/>
  <c r="P42" i="4"/>
  <c r="P51" i="4" s="1"/>
  <c r="O42" i="4"/>
  <c r="P50" i="4" s="1"/>
  <c r="N42" i="4"/>
  <c r="P49" i="4" s="1"/>
  <c r="M42" i="4"/>
  <c r="L42" i="4"/>
  <c r="K42" i="4"/>
  <c r="K44" i="4" s="1"/>
  <c r="A45" i="4" s="1"/>
  <c r="K38" i="4"/>
  <c r="T38" i="4" s="1"/>
  <c r="AC38" i="4" s="1"/>
  <c r="A38" i="4"/>
  <c r="A50" i="4" s="1"/>
  <c r="AF36" i="4"/>
  <c r="K35" i="4"/>
  <c r="T35" i="4" s="1"/>
  <c r="AC35" i="4" s="1"/>
  <c r="AG34" i="4"/>
  <c r="Z34" i="4"/>
  <c r="AI34" i="4" s="1"/>
  <c r="Y34" i="4"/>
  <c r="AH34" i="4" s="1"/>
  <c r="X34" i="4"/>
  <c r="W34" i="4"/>
  <c r="AF34" i="4" s="1"/>
  <c r="V34" i="4"/>
  <c r="AE34" i="4" s="1"/>
  <c r="U34" i="4"/>
  <c r="AD34" i="4" s="1"/>
  <c r="Q34" i="4"/>
  <c r="G34" i="4" s="1"/>
  <c r="G46" i="4" s="1"/>
  <c r="P34" i="4"/>
  <c r="K40" i="4" s="1"/>
  <c r="O34" i="4"/>
  <c r="K39" i="4" s="1"/>
  <c r="N34" i="4"/>
  <c r="M34" i="4"/>
  <c r="K37" i="4" s="1"/>
  <c r="L34" i="4"/>
  <c r="K36" i="4" s="1"/>
  <c r="F34" i="4"/>
  <c r="F46" i="4" s="1"/>
  <c r="D34" i="4"/>
  <c r="D46" i="4" s="1"/>
  <c r="AU30" i="4"/>
  <c r="AT30" i="4"/>
  <c r="AI40" i="4" s="1"/>
  <c r="AS30" i="4"/>
  <c r="AI39" i="4" s="1"/>
  <c r="AR30" i="4"/>
  <c r="AG38" i="4" s="1"/>
  <c r="AQ30" i="4"/>
  <c r="AE36" i="4" s="1"/>
  <c r="AP30" i="4"/>
  <c r="AO30" i="4"/>
  <c r="AD35" i="4" s="1"/>
  <c r="AN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Q40" i="4" s="1"/>
  <c r="P30" i="4"/>
  <c r="Q39" i="4" s="1"/>
  <c r="O30" i="4"/>
  <c r="Q38" i="4" s="1"/>
  <c r="N30" i="4"/>
  <c r="M30" i="4"/>
  <c r="M36" i="4" s="1"/>
  <c r="L30" i="4"/>
  <c r="K30" i="4"/>
  <c r="K32" i="4" s="1"/>
  <c r="A33" i="4" s="1"/>
  <c r="A28" i="4"/>
  <c r="AG205" i="3"/>
  <c r="AU199" i="3"/>
  <c r="AT199" i="3"/>
  <c r="AI209" i="3" s="1"/>
  <c r="AS199" i="3"/>
  <c r="AI208" i="3" s="1"/>
  <c r="AR199" i="3"/>
  <c r="AI207" i="3" s="1"/>
  <c r="AQ199" i="3"/>
  <c r="AI206" i="3" s="1"/>
  <c r="AP199" i="3"/>
  <c r="AE205" i="3" s="1"/>
  <c r="AO199" i="3"/>
  <c r="AI204" i="3" s="1"/>
  <c r="AN199" i="3"/>
  <c r="AK199" i="3"/>
  <c r="AJ199" i="3"/>
  <c r="AI199" i="3"/>
  <c r="AH199" i="3"/>
  <c r="AG199" i="3"/>
  <c r="AF199" i="3"/>
  <c r="AE199" i="3"/>
  <c r="AD199" i="3"/>
  <c r="U204" i="3" s="1"/>
  <c r="AC199" i="3"/>
  <c r="AA199" i="3"/>
  <c r="Z199" i="3"/>
  <c r="Y199" i="3"/>
  <c r="X199" i="3"/>
  <c r="W199" i="3"/>
  <c r="V199" i="3"/>
  <c r="U199" i="3"/>
  <c r="T199" i="3"/>
  <c r="S199" i="3"/>
  <c r="R199" i="3"/>
  <c r="Q199" i="3"/>
  <c r="Q209" i="3" s="1"/>
  <c r="P199" i="3"/>
  <c r="Q208" i="3" s="1"/>
  <c r="O199" i="3"/>
  <c r="Q207" i="3" s="1"/>
  <c r="N199" i="3"/>
  <c r="M199" i="3"/>
  <c r="N205" i="3" s="1"/>
  <c r="L199" i="3"/>
  <c r="K199" i="3"/>
  <c r="K201" i="3" s="1"/>
  <c r="A202" i="3" s="1"/>
  <c r="AH195" i="3"/>
  <c r="AH193" i="3"/>
  <c r="AU187" i="3"/>
  <c r="AI195" i="3" s="1"/>
  <c r="AT187" i="3"/>
  <c r="AS187" i="3"/>
  <c r="AI196" i="3" s="1"/>
  <c r="AR187" i="3"/>
  <c r="AG195" i="3" s="1"/>
  <c r="AQ187" i="3"/>
  <c r="AP187" i="3"/>
  <c r="AE193" i="3" s="1"/>
  <c r="AO187" i="3"/>
  <c r="AF192" i="3" s="1"/>
  <c r="AN187" i="3"/>
  <c r="AK187" i="3"/>
  <c r="AJ187" i="3"/>
  <c r="AI187" i="3"/>
  <c r="AH187" i="3"/>
  <c r="AG187" i="3"/>
  <c r="X195" i="3" s="1"/>
  <c r="AF187" i="3"/>
  <c r="AE187" i="3"/>
  <c r="AD187" i="3"/>
  <c r="AC187" i="3"/>
  <c r="AA187" i="3"/>
  <c r="Z187" i="3"/>
  <c r="Y187" i="3"/>
  <c r="X187" i="3"/>
  <c r="W187" i="3"/>
  <c r="V187" i="3"/>
  <c r="U187" i="3"/>
  <c r="T187" i="3"/>
  <c r="S187" i="3"/>
  <c r="R187" i="3"/>
  <c r="Q187" i="3"/>
  <c r="P187" i="3"/>
  <c r="O187" i="3"/>
  <c r="N187" i="3"/>
  <c r="P194" i="3" s="1"/>
  <c r="M187" i="3"/>
  <c r="L187" i="3"/>
  <c r="K187" i="3"/>
  <c r="K189" i="3" s="1"/>
  <c r="A190" i="3" s="1"/>
  <c r="Z184" i="3"/>
  <c r="AU175" i="3"/>
  <c r="AT175" i="3"/>
  <c r="AI185" i="3" s="1"/>
  <c r="AS175" i="3"/>
  <c r="AI184" i="3" s="1"/>
  <c r="AR175" i="3"/>
  <c r="AI183" i="3" s="1"/>
  <c r="AQ175" i="3"/>
  <c r="AP175" i="3"/>
  <c r="AE181" i="3" s="1"/>
  <c r="AO175" i="3"/>
  <c r="AN175" i="3"/>
  <c r="AK175" i="3"/>
  <c r="AJ175" i="3"/>
  <c r="AI175" i="3"/>
  <c r="AH175" i="3"/>
  <c r="AG175" i="3"/>
  <c r="AF175" i="3"/>
  <c r="W182" i="3" s="1"/>
  <c r="AE175" i="3"/>
  <c r="AD175" i="3"/>
  <c r="AC175" i="3"/>
  <c r="AA175" i="3"/>
  <c r="Z175" i="3"/>
  <c r="Y175" i="3"/>
  <c r="X175" i="3"/>
  <c r="W175" i="3"/>
  <c r="V175" i="3"/>
  <c r="U175" i="3"/>
  <c r="T175" i="3"/>
  <c r="S175" i="3"/>
  <c r="R175" i="3"/>
  <c r="Q175" i="3"/>
  <c r="P175" i="3"/>
  <c r="O175" i="3"/>
  <c r="Q183" i="3" s="1"/>
  <c r="N175" i="3"/>
  <c r="M175" i="3"/>
  <c r="L175" i="3"/>
  <c r="K175" i="3"/>
  <c r="K177" i="3" s="1"/>
  <c r="A178" i="3" s="1"/>
  <c r="AG171" i="3"/>
  <c r="AH169" i="3"/>
  <c r="AF169" i="3"/>
  <c r="AI168" i="3"/>
  <c r="AH168" i="3"/>
  <c r="AU163" i="3"/>
  <c r="AT163" i="3"/>
  <c r="AS163" i="3"/>
  <c r="AI172" i="3" s="1"/>
  <c r="AR163" i="3"/>
  <c r="AI171" i="3" s="1"/>
  <c r="AQ163" i="3"/>
  <c r="AI170" i="3" s="1"/>
  <c r="AP163" i="3"/>
  <c r="AO163" i="3"/>
  <c r="AF168" i="3" s="1"/>
  <c r="AN163" i="3"/>
  <c r="AK163" i="3"/>
  <c r="AJ163" i="3"/>
  <c r="AI163" i="3"/>
  <c r="AH163" i="3"/>
  <c r="AG163" i="3"/>
  <c r="X171" i="3" s="1"/>
  <c r="AF163" i="3"/>
  <c r="AE163" i="3"/>
  <c r="AD163" i="3"/>
  <c r="U168" i="3" s="1"/>
  <c r="AC163" i="3"/>
  <c r="AA163" i="3"/>
  <c r="Z163" i="3"/>
  <c r="Y163" i="3"/>
  <c r="X163" i="3"/>
  <c r="W163" i="3"/>
  <c r="V163" i="3"/>
  <c r="U163" i="3"/>
  <c r="T163" i="3"/>
  <c r="S163" i="3"/>
  <c r="R163" i="3"/>
  <c r="Q163" i="3"/>
  <c r="Q173" i="3" s="1"/>
  <c r="P163" i="3"/>
  <c r="Q172" i="3" s="1"/>
  <c r="O163" i="3"/>
  <c r="N163" i="3"/>
  <c r="M163" i="3"/>
  <c r="N169" i="3" s="1"/>
  <c r="L163" i="3"/>
  <c r="P168" i="3" s="1"/>
  <c r="K163" i="3"/>
  <c r="K165" i="3" s="1"/>
  <c r="A166" i="3" s="1"/>
  <c r="AG159" i="3"/>
  <c r="W158" i="3"/>
  <c r="AF157" i="3"/>
  <c r="AH156" i="3"/>
  <c r="AF156" i="3"/>
  <c r="AU151" i="3"/>
  <c r="AT151" i="3"/>
  <c r="AI161" i="3" s="1"/>
  <c r="AS151" i="3"/>
  <c r="AI160" i="3" s="1"/>
  <c r="AR151" i="3"/>
  <c r="AI159" i="3" s="1"/>
  <c r="AQ151" i="3"/>
  <c r="AI158" i="3" s="1"/>
  <c r="AP151" i="3"/>
  <c r="AE157" i="3" s="1"/>
  <c r="AO151" i="3"/>
  <c r="AI156" i="3" s="1"/>
  <c r="AN151" i="3"/>
  <c r="AK151" i="3"/>
  <c r="AJ151" i="3"/>
  <c r="Z160" i="3" s="1"/>
  <c r="AI151" i="3"/>
  <c r="AH151" i="3"/>
  <c r="AG151" i="3"/>
  <c r="X159" i="3" s="1"/>
  <c r="AF151" i="3"/>
  <c r="AE151" i="3"/>
  <c r="AD151" i="3"/>
  <c r="AC151" i="3"/>
  <c r="AA151" i="3"/>
  <c r="Z151" i="3"/>
  <c r="Y151" i="3"/>
  <c r="X151" i="3"/>
  <c r="W151" i="3"/>
  <c r="V151" i="3"/>
  <c r="U151" i="3"/>
  <c r="T151" i="3"/>
  <c r="S151" i="3"/>
  <c r="R151" i="3"/>
  <c r="Q151" i="3"/>
  <c r="P151" i="3"/>
  <c r="O151" i="3"/>
  <c r="Q159" i="3" s="1"/>
  <c r="N151" i="3"/>
  <c r="P158" i="3" s="1"/>
  <c r="M151" i="3"/>
  <c r="L151" i="3"/>
  <c r="P156" i="3" s="1"/>
  <c r="K151" i="3"/>
  <c r="K153" i="3" s="1"/>
  <c r="A154" i="3" s="1"/>
  <c r="AF145" i="3"/>
  <c r="AU139" i="3"/>
  <c r="AI147" i="3" s="1"/>
  <c r="AT139" i="3"/>
  <c r="AH147" i="3" s="1"/>
  <c r="AS139" i="3"/>
  <c r="AI148" i="3" s="1"/>
  <c r="AR139" i="3"/>
  <c r="AG147" i="3" s="1"/>
  <c r="AQ139" i="3"/>
  <c r="AP139" i="3"/>
  <c r="AI145" i="3" s="1"/>
  <c r="AO139" i="3"/>
  <c r="AN139" i="3"/>
  <c r="AK139" i="3"/>
  <c r="AJ139" i="3"/>
  <c r="AI139" i="3"/>
  <c r="AH139" i="3"/>
  <c r="AG139" i="3"/>
  <c r="AF139" i="3"/>
  <c r="AE139" i="3"/>
  <c r="AD139" i="3"/>
  <c r="AC139" i="3"/>
  <c r="AA139" i="3"/>
  <c r="Z139" i="3"/>
  <c r="Y139" i="3"/>
  <c r="X139" i="3"/>
  <c r="W139" i="3"/>
  <c r="V139" i="3"/>
  <c r="U139" i="3"/>
  <c r="T139" i="3"/>
  <c r="S139" i="3"/>
  <c r="R139" i="3"/>
  <c r="Q139" i="3"/>
  <c r="Q149" i="3" s="1"/>
  <c r="P139" i="3"/>
  <c r="O139" i="3"/>
  <c r="N139" i="3"/>
  <c r="M139" i="3"/>
  <c r="Q145" i="3" s="1"/>
  <c r="L139" i="3"/>
  <c r="P144" i="3" s="1"/>
  <c r="K139" i="3"/>
  <c r="K141" i="3" s="1"/>
  <c r="A142" i="3" s="1"/>
  <c r="AF132" i="3"/>
  <c r="AU127" i="3"/>
  <c r="AI136" i="3" s="1"/>
  <c r="AT127" i="3"/>
  <c r="AS127" i="3"/>
  <c r="AR127" i="3"/>
  <c r="AI135" i="3" s="1"/>
  <c r="AQ127" i="3"/>
  <c r="AP127" i="3"/>
  <c r="AO127" i="3"/>
  <c r="AN127" i="3"/>
  <c r="AK127" i="3"/>
  <c r="AJ127" i="3"/>
  <c r="AI127" i="3"/>
  <c r="AH127" i="3"/>
  <c r="AG127" i="3"/>
  <c r="AF127" i="3"/>
  <c r="AE127" i="3"/>
  <c r="AD127" i="3"/>
  <c r="AC127" i="3"/>
  <c r="AA127" i="3"/>
  <c r="Z127" i="3"/>
  <c r="Y127" i="3"/>
  <c r="X127" i="3"/>
  <c r="W127" i="3"/>
  <c r="V127" i="3"/>
  <c r="U127" i="3"/>
  <c r="T127" i="3"/>
  <c r="S127" i="3"/>
  <c r="R127" i="3"/>
  <c r="Q127" i="3"/>
  <c r="Q137" i="3" s="1"/>
  <c r="P127" i="3"/>
  <c r="O127" i="3"/>
  <c r="N127" i="3"/>
  <c r="M127" i="3"/>
  <c r="Q133" i="3" s="1"/>
  <c r="L127" i="3"/>
  <c r="K127" i="3"/>
  <c r="K129" i="3" s="1"/>
  <c r="A130" i="3" s="1"/>
  <c r="AI122" i="3"/>
  <c r="AU115" i="3"/>
  <c r="AT115" i="3"/>
  <c r="AS115" i="3"/>
  <c r="AH124" i="3" s="1"/>
  <c r="AR115" i="3"/>
  <c r="AI123" i="3" s="1"/>
  <c r="AQ115" i="3"/>
  <c r="AH122" i="3" s="1"/>
  <c r="AP115" i="3"/>
  <c r="AO115" i="3"/>
  <c r="AI120" i="3" s="1"/>
  <c r="AN115" i="3"/>
  <c r="AK115" i="3"/>
  <c r="AJ115" i="3"/>
  <c r="AI115" i="3"/>
  <c r="AH115" i="3"/>
  <c r="AG115" i="3"/>
  <c r="AF115" i="3"/>
  <c r="AE115" i="3"/>
  <c r="AD115" i="3"/>
  <c r="AC115" i="3"/>
  <c r="AA115" i="3"/>
  <c r="Z115" i="3"/>
  <c r="Y115" i="3"/>
  <c r="X115" i="3"/>
  <c r="W115" i="3"/>
  <c r="V115" i="3"/>
  <c r="U115" i="3"/>
  <c r="T115" i="3"/>
  <c r="S115" i="3"/>
  <c r="R115" i="3"/>
  <c r="Q115" i="3"/>
  <c r="P115" i="3"/>
  <c r="O115" i="3"/>
  <c r="N121" i="3" s="1"/>
  <c r="N115" i="3"/>
  <c r="M115" i="3"/>
  <c r="L115" i="3"/>
  <c r="K115" i="3"/>
  <c r="K117" i="3" s="1"/>
  <c r="A118" i="3" s="1"/>
  <c r="AU114" i="3"/>
  <c r="AT114" i="3"/>
  <c r="AS114" i="3"/>
  <c r="AR114" i="3"/>
  <c r="AQ114" i="3"/>
  <c r="AP114" i="3"/>
  <c r="AO114" i="3"/>
  <c r="AN114" i="3"/>
  <c r="AC114" i="3"/>
  <c r="T114" i="3"/>
  <c r="S114" i="3"/>
  <c r="R114" i="3"/>
  <c r="Q114" i="3"/>
  <c r="P114" i="3"/>
  <c r="O114" i="3"/>
  <c r="N114" i="3"/>
  <c r="M114" i="3"/>
  <c r="L114" i="3"/>
  <c r="K114" i="3"/>
  <c r="A114" i="3"/>
  <c r="Q112" i="3"/>
  <c r="Y108" i="3"/>
  <c r="AU102" i="3"/>
  <c r="AT102" i="3"/>
  <c r="AI112" i="3" s="1"/>
  <c r="AS102" i="3"/>
  <c r="AR102" i="3"/>
  <c r="AH110" i="3" s="1"/>
  <c r="AQ102" i="3"/>
  <c r="AI109" i="3" s="1"/>
  <c r="AP102" i="3"/>
  <c r="AF108" i="3" s="1"/>
  <c r="AO102" i="3"/>
  <c r="AF107" i="3" s="1"/>
  <c r="AN102" i="3"/>
  <c r="AK102" i="3"/>
  <c r="AJ102" i="3"/>
  <c r="AI102" i="3"/>
  <c r="AH102" i="3"/>
  <c r="AG102" i="3"/>
  <c r="AF102" i="3"/>
  <c r="AE102" i="3"/>
  <c r="AD102" i="3"/>
  <c r="AC102" i="3"/>
  <c r="AA102" i="3"/>
  <c r="Z102" i="3"/>
  <c r="Y102" i="3"/>
  <c r="X102" i="3"/>
  <c r="W102" i="3"/>
  <c r="V102" i="3"/>
  <c r="U102" i="3"/>
  <c r="T102" i="3"/>
  <c r="S102" i="3"/>
  <c r="R102" i="3"/>
  <c r="Q102" i="3"/>
  <c r="P102" i="3"/>
  <c r="O102" i="3"/>
  <c r="N102" i="3"/>
  <c r="Q109" i="3" s="1"/>
  <c r="M102" i="3"/>
  <c r="N108" i="3" s="1"/>
  <c r="L102" i="3"/>
  <c r="Q107" i="3" s="1"/>
  <c r="K102" i="3"/>
  <c r="K104" i="3" s="1"/>
  <c r="A105" i="3" s="1"/>
  <c r="Q100" i="3"/>
  <c r="AE95" i="3"/>
  <c r="AU90" i="3"/>
  <c r="AT90" i="3"/>
  <c r="AS90" i="3"/>
  <c r="AR90" i="3"/>
  <c r="AQ90" i="3"/>
  <c r="AI97" i="3" s="1"/>
  <c r="AP90" i="3"/>
  <c r="X96" i="3" s="1"/>
  <c r="AO90" i="3"/>
  <c r="AF95" i="3" s="1"/>
  <c r="AN90" i="3"/>
  <c r="AK90" i="3"/>
  <c r="AJ90" i="3"/>
  <c r="Z95" i="3" s="1"/>
  <c r="AI90" i="3"/>
  <c r="AH90" i="3"/>
  <c r="AG90" i="3"/>
  <c r="AF90" i="3"/>
  <c r="AE90" i="3"/>
  <c r="AD90" i="3"/>
  <c r="AC90" i="3"/>
  <c r="AA90" i="3"/>
  <c r="Z90" i="3"/>
  <c r="Y90" i="3"/>
  <c r="X90" i="3"/>
  <c r="W90" i="3"/>
  <c r="V90" i="3"/>
  <c r="U90" i="3"/>
  <c r="T90" i="3"/>
  <c r="S90" i="3"/>
  <c r="R90" i="3"/>
  <c r="Q90" i="3"/>
  <c r="P90" i="3"/>
  <c r="P99" i="3" s="1"/>
  <c r="O90" i="3"/>
  <c r="N90" i="3"/>
  <c r="M90" i="3"/>
  <c r="P96" i="3" s="1"/>
  <c r="L90" i="3"/>
  <c r="L95" i="3" s="1"/>
  <c r="K90" i="3"/>
  <c r="K92" i="3" s="1"/>
  <c r="A93" i="3" s="1"/>
  <c r="Q88" i="3"/>
  <c r="AF85" i="3"/>
  <c r="AF83" i="3"/>
  <c r="AU78" i="3"/>
  <c r="AT78" i="3"/>
  <c r="AS78" i="3"/>
  <c r="AR78" i="3"/>
  <c r="Z86" i="3" s="1"/>
  <c r="AQ78" i="3"/>
  <c r="AI85" i="3" s="1"/>
  <c r="AP78" i="3"/>
  <c r="AO78" i="3"/>
  <c r="AN78" i="3"/>
  <c r="AK78" i="3"/>
  <c r="AJ78" i="3"/>
  <c r="AI78" i="3"/>
  <c r="AH78" i="3"/>
  <c r="AG78" i="3"/>
  <c r="AF78" i="3"/>
  <c r="AE78" i="3"/>
  <c r="AD78" i="3"/>
  <c r="AC78" i="3"/>
  <c r="AA78" i="3"/>
  <c r="Z78" i="3"/>
  <c r="Y78" i="3"/>
  <c r="X78" i="3"/>
  <c r="W78" i="3"/>
  <c r="V78" i="3"/>
  <c r="U78" i="3"/>
  <c r="T78" i="3"/>
  <c r="S78" i="3"/>
  <c r="R78" i="3"/>
  <c r="Q78" i="3"/>
  <c r="P78" i="3"/>
  <c r="Q87" i="3" s="1"/>
  <c r="O78" i="3"/>
  <c r="N78" i="3"/>
  <c r="Q85" i="3" s="1"/>
  <c r="M78" i="3"/>
  <c r="Q84" i="3" s="1"/>
  <c r="L78" i="3"/>
  <c r="N83" i="3" s="1"/>
  <c r="K78" i="3"/>
  <c r="K80" i="3" s="1"/>
  <c r="A81" i="3" s="1"/>
  <c r="AH73" i="3"/>
  <c r="K68" i="3"/>
  <c r="A69" i="3" s="1"/>
  <c r="AU66" i="3"/>
  <c r="AT66" i="3"/>
  <c r="AS66" i="3"/>
  <c r="AR66" i="3"/>
  <c r="AF73" i="3" s="1"/>
  <c r="AQ66" i="3"/>
  <c r="AI73" i="3" s="1"/>
  <c r="AP66" i="3"/>
  <c r="AF72" i="3" s="1"/>
  <c r="AO66" i="3"/>
  <c r="AE71" i="3" s="1"/>
  <c r="AN66" i="3"/>
  <c r="AK66" i="3"/>
  <c r="AJ66" i="3"/>
  <c r="AI66" i="3"/>
  <c r="AH66" i="3"/>
  <c r="Z75" i="3" s="1"/>
  <c r="AG66" i="3"/>
  <c r="AF66" i="3"/>
  <c r="AE66" i="3"/>
  <c r="AD66" i="3"/>
  <c r="AC66" i="3"/>
  <c r="AA66" i="3"/>
  <c r="Z66" i="3"/>
  <c r="Y66" i="3"/>
  <c r="X66" i="3"/>
  <c r="W66" i="3"/>
  <c r="V66" i="3"/>
  <c r="U66" i="3"/>
  <c r="T66" i="3"/>
  <c r="S66" i="3"/>
  <c r="R66" i="3"/>
  <c r="Q72" i="3" s="1"/>
  <c r="Q66" i="3"/>
  <c r="P66" i="3"/>
  <c r="O66" i="3"/>
  <c r="N66" i="3"/>
  <c r="M66" i="3"/>
  <c r="L66" i="3"/>
  <c r="O71" i="3" s="1"/>
  <c r="K66" i="3"/>
  <c r="N61" i="3"/>
  <c r="K56" i="3"/>
  <c r="A57" i="3" s="1"/>
  <c r="AU54" i="3"/>
  <c r="AT54" i="3"/>
  <c r="AS54" i="3"/>
  <c r="AR54" i="3"/>
  <c r="AF59" i="3" s="1"/>
  <c r="AQ54" i="3"/>
  <c r="AH61" i="3" s="1"/>
  <c r="AP54" i="3"/>
  <c r="AO54" i="3"/>
  <c r="AE59" i="3" s="1"/>
  <c r="AN54" i="3"/>
  <c r="AK54" i="3"/>
  <c r="AJ54" i="3"/>
  <c r="AI54" i="3"/>
  <c r="AH54" i="3"/>
  <c r="AG54" i="3"/>
  <c r="AF54" i="3"/>
  <c r="AE54" i="3"/>
  <c r="AD54" i="3"/>
  <c r="U59" i="3" s="1"/>
  <c r="AC54" i="3"/>
  <c r="AA54" i="3"/>
  <c r="Z54" i="3"/>
  <c r="Y54" i="3"/>
  <c r="X54" i="3"/>
  <c r="W54" i="3"/>
  <c r="V54" i="3"/>
  <c r="U54" i="3"/>
  <c r="T54" i="3"/>
  <c r="S54" i="3"/>
  <c r="R54" i="3"/>
  <c r="Q54" i="3"/>
  <c r="P59" i="3" s="1"/>
  <c r="P54" i="3"/>
  <c r="O54" i="3"/>
  <c r="N54" i="3"/>
  <c r="O61" i="3" s="1"/>
  <c r="M54" i="3"/>
  <c r="N60" i="3" s="1"/>
  <c r="L54" i="3"/>
  <c r="L59" i="3" s="1"/>
  <c r="K54" i="3"/>
  <c r="AE48" i="3"/>
  <c r="AE47" i="3"/>
  <c r="K44" i="3"/>
  <c r="A45" i="3" s="1"/>
  <c r="AU42" i="3"/>
  <c r="AI49" i="3" s="1"/>
  <c r="AT42" i="3"/>
  <c r="AS42" i="3"/>
  <c r="AR42" i="3"/>
  <c r="AI50" i="3" s="1"/>
  <c r="AQ42" i="3"/>
  <c r="AF49" i="3" s="1"/>
  <c r="AP42" i="3"/>
  <c r="AO42" i="3"/>
  <c r="AD47" i="3" s="1"/>
  <c r="AN42" i="3"/>
  <c r="AK42" i="3"/>
  <c r="AJ42" i="3"/>
  <c r="AI42" i="3"/>
  <c r="AH42" i="3"/>
  <c r="AG42" i="3"/>
  <c r="AF42" i="3"/>
  <c r="AE42" i="3"/>
  <c r="AD42" i="3"/>
  <c r="Y47" i="3" s="1"/>
  <c r="AC42" i="3"/>
  <c r="AA42" i="3"/>
  <c r="Z42" i="3"/>
  <c r="Y42" i="3"/>
  <c r="X42" i="3"/>
  <c r="W42" i="3"/>
  <c r="V42" i="3"/>
  <c r="U42" i="3"/>
  <c r="T42" i="3"/>
  <c r="S42" i="3"/>
  <c r="R42" i="3"/>
  <c r="Q42" i="3"/>
  <c r="P42" i="3"/>
  <c r="O42" i="3"/>
  <c r="N42" i="3"/>
  <c r="N49" i="3" s="1"/>
  <c r="M42" i="3"/>
  <c r="N48" i="3" s="1"/>
  <c r="L42" i="3"/>
  <c r="M47" i="3" s="1"/>
  <c r="K42" i="3"/>
  <c r="K39" i="3"/>
  <c r="A39" i="3" s="1"/>
  <c r="A51" i="3" s="1"/>
  <c r="AF37" i="3"/>
  <c r="AE35" i="3"/>
  <c r="K35" i="3"/>
  <c r="T35" i="3" s="1"/>
  <c r="AC35" i="3" s="1"/>
  <c r="AI34" i="3"/>
  <c r="AE34" i="3"/>
  <c r="AD34" i="3"/>
  <c r="Z34" i="3"/>
  <c r="Y34" i="3"/>
  <c r="AH34" i="3" s="1"/>
  <c r="X34" i="3"/>
  <c r="AG34" i="3" s="1"/>
  <c r="W34" i="3"/>
  <c r="AF34" i="3" s="1"/>
  <c r="V34" i="3"/>
  <c r="U34" i="3"/>
  <c r="Q34" i="3"/>
  <c r="G34" i="3" s="1"/>
  <c r="G46" i="3" s="1"/>
  <c r="P34" i="3"/>
  <c r="F34" i="3" s="1"/>
  <c r="F46" i="3" s="1"/>
  <c r="O34" i="3"/>
  <c r="E34" i="3" s="1"/>
  <c r="E46" i="3" s="1"/>
  <c r="N34" i="3"/>
  <c r="K38" i="3" s="1"/>
  <c r="M34" i="3"/>
  <c r="C34" i="3" s="1"/>
  <c r="C46" i="3" s="1"/>
  <c r="L34" i="3"/>
  <c r="B34" i="3" s="1"/>
  <c r="B46" i="3" s="1"/>
  <c r="AU30" i="3"/>
  <c r="AI37" i="3" s="1"/>
  <c r="AT30" i="3"/>
  <c r="AS30" i="3"/>
  <c r="AI39" i="3" s="1"/>
  <c r="AR30" i="3"/>
  <c r="AI38" i="3" s="1"/>
  <c r="AQ30" i="3"/>
  <c r="AP30" i="3"/>
  <c r="AO30" i="3"/>
  <c r="AD35" i="3" s="1"/>
  <c r="AN30" i="3"/>
  <c r="AK30" i="3"/>
  <c r="AJ30" i="3"/>
  <c r="AI30" i="3"/>
  <c r="AH30" i="3"/>
  <c r="AG30" i="3"/>
  <c r="AF30" i="3"/>
  <c r="AE30" i="3"/>
  <c r="Z36" i="3" s="1"/>
  <c r="AD30" i="3"/>
  <c r="AC30" i="3"/>
  <c r="AB30" i="3"/>
  <c r="AA30" i="3"/>
  <c r="Z30" i="3"/>
  <c r="Y30" i="3"/>
  <c r="X30" i="3"/>
  <c r="W30" i="3"/>
  <c r="V30" i="3"/>
  <c r="U30" i="3"/>
  <c r="T30" i="3"/>
  <c r="S30" i="3"/>
  <c r="R30" i="3"/>
  <c r="Q30" i="3"/>
  <c r="P30" i="3"/>
  <c r="P39" i="3" s="1"/>
  <c r="O30" i="3"/>
  <c r="N30" i="3"/>
  <c r="Q37" i="3" s="1"/>
  <c r="M30" i="3"/>
  <c r="N36" i="3" s="1"/>
  <c r="L30" i="3"/>
  <c r="L35" i="3" s="1"/>
  <c r="K30" i="3"/>
  <c r="K32" i="3" s="1"/>
  <c r="A33" i="3" s="1"/>
  <c r="A28" i="3"/>
  <c r="AU199" i="2"/>
  <c r="AT199" i="2"/>
  <c r="AS199" i="2"/>
  <c r="AR199" i="2"/>
  <c r="AQ199" i="2"/>
  <c r="AP199" i="2"/>
  <c r="AE205" i="2" s="1"/>
  <c r="AO199" i="2"/>
  <c r="AE204" i="2" s="1"/>
  <c r="AN199" i="2"/>
  <c r="AK199" i="2"/>
  <c r="AJ199" i="2"/>
  <c r="AI199" i="2"/>
  <c r="AH199" i="2"/>
  <c r="AG199" i="2"/>
  <c r="W205" i="2" s="1"/>
  <c r="AF199" i="2"/>
  <c r="AE199" i="2"/>
  <c r="AD199" i="2"/>
  <c r="AC199" i="2"/>
  <c r="AA199" i="2"/>
  <c r="Z199" i="2"/>
  <c r="Y199" i="2"/>
  <c r="X199" i="2"/>
  <c r="W199" i="2"/>
  <c r="V199" i="2"/>
  <c r="U199" i="2"/>
  <c r="T199" i="2"/>
  <c r="S199" i="2"/>
  <c r="R199" i="2"/>
  <c r="Q199" i="2"/>
  <c r="Q209" i="2" s="1"/>
  <c r="P199" i="2"/>
  <c r="Q208" i="2" s="1"/>
  <c r="O199" i="2"/>
  <c r="Q207" i="2" s="1"/>
  <c r="N199" i="2"/>
  <c r="M199" i="2"/>
  <c r="L199" i="2"/>
  <c r="K199" i="2"/>
  <c r="K201" i="2" s="1"/>
  <c r="A202" i="2" s="1"/>
  <c r="AF193" i="2"/>
  <c r="AH192" i="2"/>
  <c r="AU187" i="2"/>
  <c r="AT187" i="2"/>
  <c r="AI197" i="2" s="1"/>
  <c r="AS187" i="2"/>
  <c r="AH196" i="2" s="1"/>
  <c r="AR187" i="2"/>
  <c r="AQ187" i="2"/>
  <c r="AI194" i="2" s="1"/>
  <c r="AP187" i="2"/>
  <c r="AE193" i="2" s="1"/>
  <c r="AO187" i="2"/>
  <c r="AE192" i="2" s="1"/>
  <c r="AN187" i="2"/>
  <c r="AK187" i="2"/>
  <c r="AJ187" i="2"/>
  <c r="AI187" i="2"/>
  <c r="AH187" i="2"/>
  <c r="AG187" i="2"/>
  <c r="AF187" i="2"/>
  <c r="AE187" i="2"/>
  <c r="W193" i="2" s="1"/>
  <c r="AD187" i="2"/>
  <c r="AC187" i="2"/>
  <c r="AA187" i="2"/>
  <c r="Z187" i="2"/>
  <c r="Y187" i="2"/>
  <c r="X187" i="2"/>
  <c r="W187" i="2"/>
  <c r="V187" i="2"/>
  <c r="U187" i="2"/>
  <c r="T187" i="2"/>
  <c r="S187" i="2"/>
  <c r="R187" i="2"/>
  <c r="Q187" i="2"/>
  <c r="P187" i="2"/>
  <c r="O187" i="2"/>
  <c r="N187" i="2"/>
  <c r="M187" i="2"/>
  <c r="L187" i="2"/>
  <c r="K187" i="2"/>
  <c r="K189" i="2" s="1"/>
  <c r="A190" i="2" s="1"/>
  <c r="AH184" i="2"/>
  <c r="AF181" i="2"/>
  <c r="AH180" i="2"/>
  <c r="AU175" i="2"/>
  <c r="AT175" i="2"/>
  <c r="AI185" i="2" s="1"/>
  <c r="AS175" i="2"/>
  <c r="AR175" i="2"/>
  <c r="AQ175" i="2"/>
  <c r="AI182" i="2" s="1"/>
  <c r="AP175" i="2"/>
  <c r="AO175" i="2"/>
  <c r="AN175" i="2"/>
  <c r="AK175" i="2"/>
  <c r="AJ175" i="2"/>
  <c r="AI175" i="2"/>
  <c r="AH175" i="2"/>
  <c r="Z184" i="2" s="1"/>
  <c r="AG175" i="2"/>
  <c r="AF175" i="2"/>
  <c r="AE175" i="2"/>
  <c r="W181" i="2" s="1"/>
  <c r="AD175" i="2"/>
  <c r="AC175" i="2"/>
  <c r="AA175" i="2"/>
  <c r="Z175" i="2"/>
  <c r="Y175" i="2"/>
  <c r="X175" i="2"/>
  <c r="W175" i="2"/>
  <c r="V175" i="2"/>
  <c r="U175" i="2"/>
  <c r="T175" i="2"/>
  <c r="S175" i="2"/>
  <c r="R175" i="2"/>
  <c r="Q175" i="2"/>
  <c r="P175" i="2"/>
  <c r="Q184" i="2" s="1"/>
  <c r="O175" i="2"/>
  <c r="N175" i="2"/>
  <c r="M175" i="2"/>
  <c r="L175" i="2"/>
  <c r="K175" i="2"/>
  <c r="K177" i="2" s="1"/>
  <c r="A178" i="2" s="1"/>
  <c r="AU163" i="2"/>
  <c r="AT163" i="2"/>
  <c r="AI173" i="2" s="1"/>
  <c r="AS163" i="2"/>
  <c r="Y172" i="2" s="1"/>
  <c r="AR163" i="2"/>
  <c r="AQ163" i="2"/>
  <c r="AI170" i="2" s="1"/>
  <c r="AP163" i="2"/>
  <c r="AE169" i="2" s="1"/>
  <c r="AO163" i="2"/>
  <c r="AH168" i="2" s="1"/>
  <c r="AN163" i="2"/>
  <c r="AK163" i="2"/>
  <c r="AJ163" i="2"/>
  <c r="Z170" i="2" s="1"/>
  <c r="AI163" i="2"/>
  <c r="AH163" i="2"/>
  <c r="AG163" i="2"/>
  <c r="AF163" i="2"/>
  <c r="AE163" i="2"/>
  <c r="AD163" i="2"/>
  <c r="AC163" i="2"/>
  <c r="AA163" i="2"/>
  <c r="Z163" i="2"/>
  <c r="Y163" i="2"/>
  <c r="X163" i="2"/>
  <c r="W163" i="2"/>
  <c r="V163" i="2"/>
  <c r="U163" i="2"/>
  <c r="T163" i="2"/>
  <c r="S163" i="2"/>
  <c r="R163" i="2"/>
  <c r="Q163" i="2"/>
  <c r="P163" i="2"/>
  <c r="O163" i="2"/>
  <c r="N169" i="2" s="1"/>
  <c r="N163" i="2"/>
  <c r="M163" i="2"/>
  <c r="L163" i="2"/>
  <c r="K163" i="2"/>
  <c r="K165" i="2" s="1"/>
  <c r="A166" i="2" s="1"/>
  <c r="AH160" i="2"/>
  <c r="AU151" i="2"/>
  <c r="AT151" i="2"/>
  <c r="AS151" i="2"/>
  <c r="Z160" i="2" s="1"/>
  <c r="AR151" i="2"/>
  <c r="AQ151" i="2"/>
  <c r="AP151" i="2"/>
  <c r="AH157" i="2" s="1"/>
  <c r="AO151" i="2"/>
  <c r="AH156" i="2" s="1"/>
  <c r="AN151" i="2"/>
  <c r="AK151" i="2"/>
  <c r="AJ151" i="2"/>
  <c r="AI151" i="2"/>
  <c r="AH151" i="2"/>
  <c r="AG151" i="2"/>
  <c r="AF151" i="2"/>
  <c r="AE151" i="2"/>
  <c r="AD151" i="2"/>
  <c r="AC151" i="2"/>
  <c r="AA151" i="2"/>
  <c r="Z151" i="2"/>
  <c r="Y151" i="2"/>
  <c r="X151" i="2"/>
  <c r="W151" i="2"/>
  <c r="V151" i="2"/>
  <c r="U151" i="2"/>
  <c r="T151" i="2"/>
  <c r="S151" i="2"/>
  <c r="R151" i="2"/>
  <c r="Q151" i="2"/>
  <c r="P151" i="2"/>
  <c r="O151" i="2"/>
  <c r="N151" i="2"/>
  <c r="M151" i="2"/>
  <c r="N157" i="2" s="1"/>
  <c r="L151" i="2"/>
  <c r="M156" i="2" s="1"/>
  <c r="K151" i="2"/>
  <c r="K153" i="2" s="1"/>
  <c r="A154" i="2" s="1"/>
  <c r="AG146" i="2"/>
  <c r="AF145" i="2"/>
  <c r="P145" i="2"/>
  <c r="AU139" i="2"/>
  <c r="Z149" i="2" s="1"/>
  <c r="AT139" i="2"/>
  <c r="AS139" i="2"/>
  <c r="AH148" i="2" s="1"/>
  <c r="AR139" i="2"/>
  <c r="AH147" i="2" s="1"/>
  <c r="AQ139" i="2"/>
  <c r="Y146" i="2" s="1"/>
  <c r="AP139" i="2"/>
  <c r="AE145" i="2" s="1"/>
  <c r="AO139" i="2"/>
  <c r="AH144" i="2" s="1"/>
  <c r="AN139" i="2"/>
  <c r="AK139" i="2"/>
  <c r="AJ139" i="2"/>
  <c r="AI139" i="2"/>
  <c r="AH139" i="2"/>
  <c r="AG139" i="2"/>
  <c r="W145" i="2" s="1"/>
  <c r="AF139" i="2"/>
  <c r="AE139" i="2"/>
  <c r="AD139" i="2"/>
  <c r="AC139" i="2"/>
  <c r="AA139" i="2"/>
  <c r="Z139" i="2"/>
  <c r="Y139" i="2"/>
  <c r="X139" i="2"/>
  <c r="W139" i="2"/>
  <c r="V139" i="2"/>
  <c r="U139" i="2"/>
  <c r="T139" i="2"/>
  <c r="S139" i="2"/>
  <c r="R139" i="2"/>
  <c r="Q139" i="2"/>
  <c r="P139" i="2"/>
  <c r="P148" i="2" s="1"/>
  <c r="O139" i="2"/>
  <c r="Q147" i="2" s="1"/>
  <c r="N139" i="2"/>
  <c r="P146" i="2" s="1"/>
  <c r="M139" i="2"/>
  <c r="L139" i="2"/>
  <c r="O144" i="2" s="1"/>
  <c r="K139" i="2"/>
  <c r="K141" i="2" s="1"/>
  <c r="A142" i="2" s="1"/>
  <c r="P135" i="2"/>
  <c r="AU127" i="2"/>
  <c r="AT127" i="2"/>
  <c r="AS127" i="2"/>
  <c r="AH136" i="2" s="1"/>
  <c r="AR127" i="2"/>
  <c r="AH135" i="2" s="1"/>
  <c r="AQ127" i="2"/>
  <c r="AP127" i="2"/>
  <c r="AO127" i="2"/>
  <c r="AH132" i="2" s="1"/>
  <c r="AN127" i="2"/>
  <c r="AK127" i="2"/>
  <c r="AJ127" i="2"/>
  <c r="AI127" i="2"/>
  <c r="AH127" i="2"/>
  <c r="AG127" i="2"/>
  <c r="AF127" i="2"/>
  <c r="AE127" i="2"/>
  <c r="AD127" i="2"/>
  <c r="AC127" i="2"/>
  <c r="AA127" i="2"/>
  <c r="Z127" i="2"/>
  <c r="Y127" i="2"/>
  <c r="X127" i="2"/>
  <c r="W127" i="2"/>
  <c r="V127" i="2"/>
  <c r="U127" i="2"/>
  <c r="T127" i="2"/>
  <c r="S127" i="2"/>
  <c r="R127" i="2"/>
  <c r="Q127" i="2"/>
  <c r="P132" i="2" s="1"/>
  <c r="P127" i="2"/>
  <c r="P136" i="2" s="1"/>
  <c r="O127" i="2"/>
  <c r="N127" i="2"/>
  <c r="P134" i="2" s="1"/>
  <c r="M127" i="2"/>
  <c r="L127" i="2"/>
  <c r="Q132" i="2" s="1"/>
  <c r="K127" i="2"/>
  <c r="K129" i="2" s="1"/>
  <c r="A130" i="2" s="1"/>
  <c r="AI123" i="2"/>
  <c r="AH123" i="2"/>
  <c r="AU115" i="2"/>
  <c r="AI125" i="2" s="1"/>
  <c r="AT115" i="2"/>
  <c r="AH124" i="2" s="1"/>
  <c r="AS115" i="2"/>
  <c r="AR115" i="2"/>
  <c r="AQ115" i="2"/>
  <c r="AP115" i="2"/>
  <c r="AI121" i="2" s="1"/>
  <c r="AO115" i="2"/>
  <c r="AH120" i="2" s="1"/>
  <c r="AN115" i="2"/>
  <c r="AK115" i="2"/>
  <c r="AJ115" i="2"/>
  <c r="AI115" i="2"/>
  <c r="AH115" i="2"/>
  <c r="AG115" i="2"/>
  <c r="AF115" i="2"/>
  <c r="AE115" i="2"/>
  <c r="AD115" i="2"/>
  <c r="AC115" i="2"/>
  <c r="AA115" i="2"/>
  <c r="Z115" i="2"/>
  <c r="Y115" i="2"/>
  <c r="X115" i="2"/>
  <c r="W115" i="2"/>
  <c r="V115" i="2"/>
  <c r="U115" i="2"/>
  <c r="T115" i="2"/>
  <c r="S115" i="2"/>
  <c r="R115" i="2"/>
  <c r="Q115" i="2"/>
  <c r="Q125" i="2" s="1"/>
  <c r="P115" i="2"/>
  <c r="O115" i="2"/>
  <c r="N115" i="2"/>
  <c r="M115" i="2"/>
  <c r="Q121" i="2" s="1"/>
  <c r="L115" i="2"/>
  <c r="K115" i="2"/>
  <c r="K117" i="2" s="1"/>
  <c r="A118" i="2" s="1"/>
  <c r="AU114" i="2"/>
  <c r="AT114" i="2"/>
  <c r="AS114" i="2"/>
  <c r="AR114" i="2"/>
  <c r="AQ114" i="2"/>
  <c r="AP114" i="2"/>
  <c r="AO114" i="2"/>
  <c r="AN114" i="2"/>
  <c r="AC114" i="2"/>
  <c r="T114" i="2"/>
  <c r="S114" i="2"/>
  <c r="R114" i="2"/>
  <c r="Q114" i="2"/>
  <c r="P114" i="2"/>
  <c r="O114" i="2"/>
  <c r="N114" i="2"/>
  <c r="M114" i="2"/>
  <c r="L114" i="2"/>
  <c r="K114" i="2"/>
  <c r="A114" i="2" s="1"/>
  <c r="AI112" i="2"/>
  <c r="AG110" i="2"/>
  <c r="AH109" i="2"/>
  <c r="AF109" i="2"/>
  <c r="AE108" i="2"/>
  <c r="AH107" i="2"/>
  <c r="AE107" i="2"/>
  <c r="AU102" i="2"/>
  <c r="AI109" i="2" s="1"/>
  <c r="AT102" i="2"/>
  <c r="AS102" i="2"/>
  <c r="AI111" i="2" s="1"/>
  <c r="AR102" i="2"/>
  <c r="AH110" i="2" s="1"/>
  <c r="AQ102" i="2"/>
  <c r="AP102" i="2"/>
  <c r="AH108" i="2" s="1"/>
  <c r="AO102" i="2"/>
  <c r="AD107" i="2" s="1"/>
  <c r="AN102" i="2"/>
  <c r="AK102" i="2"/>
  <c r="AJ102" i="2"/>
  <c r="AI102" i="2"/>
  <c r="AH102" i="2"/>
  <c r="AG102" i="2"/>
  <c r="W107" i="2" s="1"/>
  <c r="AF102" i="2"/>
  <c r="AE102" i="2"/>
  <c r="AD102" i="2"/>
  <c r="AC102" i="2"/>
  <c r="AA102" i="2"/>
  <c r="Z102" i="2"/>
  <c r="Y102" i="2"/>
  <c r="X102" i="2"/>
  <c r="W102" i="2"/>
  <c r="V102" i="2"/>
  <c r="U102" i="2"/>
  <c r="T102" i="2"/>
  <c r="S102" i="2"/>
  <c r="R102" i="2"/>
  <c r="Q112" i="2" s="1"/>
  <c r="Q102" i="2"/>
  <c r="P102" i="2"/>
  <c r="O102" i="2"/>
  <c r="N102" i="2"/>
  <c r="M102" i="2"/>
  <c r="L102" i="2"/>
  <c r="K102" i="2"/>
  <c r="K104" i="2" s="1"/>
  <c r="A105" i="2" s="1"/>
  <c r="AI100" i="2"/>
  <c r="AG98" i="2"/>
  <c r="AF97" i="2"/>
  <c r="AH95" i="2"/>
  <c r="AF95" i="2"/>
  <c r="AU90" i="2"/>
  <c r="AT90" i="2"/>
  <c r="AS90" i="2"/>
  <c r="AI99" i="2" s="1"/>
  <c r="AR90" i="2"/>
  <c r="AI98" i="2" s="1"/>
  <c r="AQ90" i="2"/>
  <c r="AI97" i="2" s="1"/>
  <c r="AP90" i="2"/>
  <c r="AE96" i="2" s="1"/>
  <c r="AO90" i="2"/>
  <c r="AG95" i="2" s="1"/>
  <c r="AN90" i="2"/>
  <c r="AK90" i="2"/>
  <c r="AJ90" i="2"/>
  <c r="Z99" i="2" s="1"/>
  <c r="AI90" i="2"/>
  <c r="AH90" i="2"/>
  <c r="AG90" i="2"/>
  <c r="AF90" i="2"/>
  <c r="AE90" i="2"/>
  <c r="AD90" i="2"/>
  <c r="AC90" i="2"/>
  <c r="AA90" i="2"/>
  <c r="Z90" i="2"/>
  <c r="Y90" i="2"/>
  <c r="X90" i="2"/>
  <c r="W90" i="2"/>
  <c r="V90" i="2"/>
  <c r="U90" i="2"/>
  <c r="T90" i="2"/>
  <c r="S90" i="2"/>
  <c r="R90" i="2"/>
  <c r="Q90" i="2"/>
  <c r="P90" i="2"/>
  <c r="O90" i="2"/>
  <c r="N90" i="2"/>
  <c r="M90" i="2"/>
  <c r="P96" i="2" s="1"/>
  <c r="L90" i="2"/>
  <c r="K90" i="2"/>
  <c r="K92" i="2" s="1"/>
  <c r="A93" i="2" s="1"/>
  <c r="AG85" i="2"/>
  <c r="AG83" i="2"/>
  <c r="AE83" i="2"/>
  <c r="AU78" i="2"/>
  <c r="AT78" i="2"/>
  <c r="AH83" i="2" s="1"/>
  <c r="AS78" i="2"/>
  <c r="AR78" i="2"/>
  <c r="AI86" i="2" s="1"/>
  <c r="AQ78" i="2"/>
  <c r="AH85" i="2" s="1"/>
  <c r="AP78" i="2"/>
  <c r="AO78" i="2"/>
  <c r="AF83" i="2" s="1"/>
  <c r="AN78" i="2"/>
  <c r="AK78" i="2"/>
  <c r="AJ78" i="2"/>
  <c r="AI78" i="2"/>
  <c r="AH78" i="2"/>
  <c r="Z87" i="2" s="1"/>
  <c r="AG78" i="2"/>
  <c r="AF78" i="2"/>
  <c r="AE78" i="2"/>
  <c r="AD78" i="2"/>
  <c r="AC78" i="2"/>
  <c r="AA78" i="2"/>
  <c r="Z78" i="2"/>
  <c r="Y78" i="2"/>
  <c r="X78" i="2"/>
  <c r="W78" i="2"/>
  <c r="V78" i="2"/>
  <c r="U78" i="2"/>
  <c r="T78" i="2"/>
  <c r="S78" i="2"/>
  <c r="R78" i="2"/>
  <c r="Q78" i="2"/>
  <c r="P78" i="2"/>
  <c r="O78" i="2"/>
  <c r="N78" i="2"/>
  <c r="M78" i="2"/>
  <c r="L78" i="2"/>
  <c r="K78" i="2"/>
  <c r="K80" i="2" s="1"/>
  <c r="A81" i="2" s="1"/>
  <c r="AG73" i="2"/>
  <c r="AU66" i="2"/>
  <c r="AT66" i="2"/>
  <c r="AS66" i="2"/>
  <c r="AH75" i="2" s="1"/>
  <c r="AR66" i="2"/>
  <c r="AQ66" i="2"/>
  <c r="AP66" i="2"/>
  <c r="AH72" i="2" s="1"/>
  <c r="AO66" i="2"/>
  <c r="AH71" i="2" s="1"/>
  <c r="AN66" i="2"/>
  <c r="AK66" i="2"/>
  <c r="AJ66" i="2"/>
  <c r="AI66" i="2"/>
  <c r="AH66" i="2"/>
  <c r="AG66" i="2"/>
  <c r="AF66" i="2"/>
  <c r="AE66" i="2"/>
  <c r="AD66" i="2"/>
  <c r="AC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P72" i="2" s="1"/>
  <c r="L66" i="2"/>
  <c r="P71" i="2" s="1"/>
  <c r="K66" i="2"/>
  <c r="K68" i="2" s="1"/>
  <c r="A69" i="2" s="1"/>
  <c r="A62" i="2"/>
  <c r="AU54" i="2"/>
  <c r="AT54" i="2"/>
  <c r="AI64" i="2" s="1"/>
  <c r="AS54" i="2"/>
  <c r="AI63" i="2" s="1"/>
  <c r="AR54" i="2"/>
  <c r="AI62" i="2" s="1"/>
  <c r="AQ54" i="2"/>
  <c r="AP54" i="2"/>
  <c r="AO54" i="2"/>
  <c r="AN54" i="2"/>
  <c r="AK54" i="2"/>
  <c r="AJ54" i="2"/>
  <c r="AI54" i="2"/>
  <c r="AH54" i="2"/>
  <c r="AG54" i="2"/>
  <c r="AF54" i="2"/>
  <c r="AE54" i="2"/>
  <c r="AD54" i="2"/>
  <c r="AC54" i="2"/>
  <c r="AA54" i="2"/>
  <c r="Z54" i="2"/>
  <c r="Y54" i="2"/>
  <c r="X54" i="2"/>
  <c r="W54" i="2"/>
  <c r="V54" i="2"/>
  <c r="U54" i="2"/>
  <c r="T54" i="2"/>
  <c r="S54" i="2"/>
  <c r="R54" i="2"/>
  <c r="Q62" i="2" s="1"/>
  <c r="Q54" i="2"/>
  <c r="P54" i="2"/>
  <c r="O54" i="2"/>
  <c r="N54" i="2"/>
  <c r="N61" i="2" s="1"/>
  <c r="M54" i="2"/>
  <c r="L54" i="2"/>
  <c r="K54" i="2"/>
  <c r="K56" i="2" s="1"/>
  <c r="A57" i="2" s="1"/>
  <c r="AG48" i="2"/>
  <c r="AU42" i="2"/>
  <c r="AI51" i="2" s="1"/>
  <c r="AT42" i="2"/>
  <c r="AH51" i="2" s="1"/>
  <c r="AS42" i="2"/>
  <c r="AR42" i="2"/>
  <c r="AI50" i="2" s="1"/>
  <c r="AQ42" i="2"/>
  <c r="AP42" i="2"/>
  <c r="AO42" i="2"/>
  <c r="AI47" i="2" s="1"/>
  <c r="AN42" i="2"/>
  <c r="AK42" i="2"/>
  <c r="AJ42" i="2"/>
  <c r="AI42" i="2"/>
  <c r="AH42" i="2"/>
  <c r="AG42" i="2"/>
  <c r="AF42" i="2"/>
  <c r="AE42" i="2"/>
  <c r="AD42" i="2"/>
  <c r="AC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K44" i="2" s="1"/>
  <c r="A45" i="2" s="1"/>
  <c r="AH38" i="2"/>
  <c r="AG38" i="2"/>
  <c r="T38" i="2"/>
  <c r="AC38" i="2" s="1"/>
  <c r="AG36" i="2"/>
  <c r="T35" i="2"/>
  <c r="AC35" i="2" s="1"/>
  <c r="K35" i="2"/>
  <c r="A35" i="2" s="1"/>
  <c r="A47" i="2" s="1"/>
  <c r="Z34" i="2"/>
  <c r="AI34" i="2" s="1"/>
  <c r="Y34" i="2"/>
  <c r="AH34" i="2" s="1"/>
  <c r="X34" i="2"/>
  <c r="AG34" i="2" s="1"/>
  <c r="W34" i="2"/>
  <c r="AF34" i="2" s="1"/>
  <c r="V34" i="2"/>
  <c r="AE34" i="2" s="1"/>
  <c r="U34" i="2"/>
  <c r="AD34" i="2" s="1"/>
  <c r="Q34" i="2"/>
  <c r="P34" i="2"/>
  <c r="K40" i="2" s="1"/>
  <c r="A40" i="2" s="1"/>
  <c r="A52" i="2" s="1"/>
  <c r="K52" i="2" s="1"/>
  <c r="T52" i="2" s="1"/>
  <c r="AC52" i="2" s="1"/>
  <c r="O34" i="2"/>
  <c r="K39" i="2" s="1"/>
  <c r="N34" i="2"/>
  <c r="K38" i="2" s="1"/>
  <c r="A38" i="2" s="1"/>
  <c r="A50" i="2" s="1"/>
  <c r="K50" i="2" s="1"/>
  <c r="T50" i="2" s="1"/>
  <c r="AC50" i="2" s="1"/>
  <c r="M34" i="2"/>
  <c r="K37" i="2" s="1"/>
  <c r="A37" i="2" s="1"/>
  <c r="A49" i="2" s="1"/>
  <c r="L34" i="2"/>
  <c r="K36" i="2" s="1"/>
  <c r="G34" i="2"/>
  <c r="G46" i="2" s="1"/>
  <c r="D34" i="2"/>
  <c r="D46" i="2" s="1"/>
  <c r="C34" i="2"/>
  <c r="C46" i="2" s="1"/>
  <c r="B34" i="2"/>
  <c r="B46" i="2" s="1"/>
  <c r="AU30" i="2"/>
  <c r="AI39" i="2" s="1"/>
  <c r="AT30" i="2"/>
  <c r="AH39" i="2" s="1"/>
  <c r="AS30" i="2"/>
  <c r="AR30" i="2"/>
  <c r="AI38" i="2" s="1"/>
  <c r="AQ30" i="2"/>
  <c r="AP30" i="2"/>
  <c r="AI36" i="2" s="1"/>
  <c r="AO30" i="2"/>
  <c r="AN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L35" i="2" s="1"/>
  <c r="K30" i="2"/>
  <c r="K32" i="2" s="1"/>
  <c r="A33" i="2" s="1"/>
  <c r="A28" i="2"/>
  <c r="A28" i="1"/>
  <c r="Q207" i="1"/>
  <c r="AI206" i="1"/>
  <c r="AF205" i="1"/>
  <c r="Q205" i="1"/>
  <c r="L204" i="1"/>
  <c r="K127" i="1"/>
  <c r="K129" i="1" s="1"/>
  <c r="A130" i="1" s="1"/>
  <c r="L127" i="1"/>
  <c r="M127" i="1"/>
  <c r="N127" i="1"/>
  <c r="Q134" i="1" s="1"/>
  <c r="O127" i="1"/>
  <c r="P127" i="1"/>
  <c r="Q127" i="1"/>
  <c r="R127" i="1"/>
  <c r="S127" i="1"/>
  <c r="T127" i="1"/>
  <c r="U127" i="1"/>
  <c r="V127" i="1"/>
  <c r="W127" i="1"/>
  <c r="X127" i="1"/>
  <c r="Y127" i="1"/>
  <c r="Z127" i="1"/>
  <c r="AA127" i="1"/>
  <c r="AC127" i="1"/>
  <c r="AD127" i="1"/>
  <c r="AE127" i="1"/>
  <c r="AF127" i="1"/>
  <c r="AG127" i="1"/>
  <c r="AH127" i="1"/>
  <c r="AI127" i="1"/>
  <c r="AJ127" i="1"/>
  <c r="AK127" i="1"/>
  <c r="AN127" i="1"/>
  <c r="AO127" i="1"/>
  <c r="AP127" i="1"/>
  <c r="AQ127" i="1"/>
  <c r="AG134" i="1" s="1"/>
  <c r="AR127" i="1"/>
  <c r="AS127" i="1"/>
  <c r="AT127" i="1"/>
  <c r="AU127" i="1"/>
  <c r="K151" i="1"/>
  <c r="K153" i="1" s="1"/>
  <c r="A154" i="1" s="1"/>
  <c r="L151" i="1"/>
  <c r="M151" i="1"/>
  <c r="N157" i="1" s="1"/>
  <c r="N151" i="1"/>
  <c r="O151" i="1"/>
  <c r="N158" i="1" s="1"/>
  <c r="P151" i="1"/>
  <c r="Q151" i="1"/>
  <c r="R151" i="1"/>
  <c r="S151" i="1"/>
  <c r="T151" i="1"/>
  <c r="U151" i="1"/>
  <c r="V151" i="1"/>
  <c r="W151" i="1"/>
  <c r="X151" i="1"/>
  <c r="Y151" i="1"/>
  <c r="Z151" i="1"/>
  <c r="AA151" i="1"/>
  <c r="AC151" i="1"/>
  <c r="AD151" i="1"/>
  <c r="AE151" i="1"/>
  <c r="AF151" i="1"/>
  <c r="AG151" i="1"/>
  <c r="AH151" i="1"/>
  <c r="AI151" i="1"/>
  <c r="AJ151" i="1"/>
  <c r="AK151" i="1"/>
  <c r="AN151" i="1"/>
  <c r="AO151" i="1"/>
  <c r="AP151" i="1"/>
  <c r="AH157" i="1" s="1"/>
  <c r="AQ151" i="1"/>
  <c r="AI158" i="1" s="1"/>
  <c r="AR151" i="1"/>
  <c r="AS151" i="1"/>
  <c r="AI160" i="1" s="1"/>
  <c r="AT151" i="1"/>
  <c r="AU151" i="1"/>
  <c r="K175" i="1"/>
  <c r="K177" i="1" s="1"/>
  <c r="A178" i="1" s="1"/>
  <c r="L175" i="1"/>
  <c r="M175" i="1"/>
  <c r="N175" i="1"/>
  <c r="O175" i="1"/>
  <c r="P175" i="1"/>
  <c r="Q175" i="1"/>
  <c r="R175" i="1"/>
  <c r="S175" i="1"/>
  <c r="T175" i="1"/>
  <c r="U175" i="1"/>
  <c r="V175" i="1"/>
  <c r="W175" i="1"/>
  <c r="X175" i="1"/>
  <c r="Y175" i="1"/>
  <c r="Z175" i="1"/>
  <c r="AA175" i="1"/>
  <c r="AC175" i="1"/>
  <c r="AD175" i="1"/>
  <c r="AE175" i="1"/>
  <c r="AF175" i="1"/>
  <c r="AG175" i="1"/>
  <c r="AH175" i="1"/>
  <c r="AI175" i="1"/>
  <c r="AJ175" i="1"/>
  <c r="AK175" i="1"/>
  <c r="AN175" i="1"/>
  <c r="AO175" i="1"/>
  <c r="AP175" i="1"/>
  <c r="AQ175" i="1"/>
  <c r="AR175" i="1"/>
  <c r="AH183" i="1" s="1"/>
  <c r="AS175" i="1"/>
  <c r="AT175" i="1"/>
  <c r="AU175" i="1"/>
  <c r="K90" i="1"/>
  <c r="K92" i="1" s="1"/>
  <c r="A93" i="1" s="1"/>
  <c r="L90" i="1"/>
  <c r="M90" i="1"/>
  <c r="N90" i="1"/>
  <c r="O90" i="1"/>
  <c r="P90" i="1"/>
  <c r="Q90" i="1"/>
  <c r="R90" i="1"/>
  <c r="S90" i="1"/>
  <c r="T90" i="1"/>
  <c r="U90" i="1"/>
  <c r="V90" i="1"/>
  <c r="W90" i="1"/>
  <c r="X90" i="1"/>
  <c r="Y90" i="1"/>
  <c r="Z90" i="1"/>
  <c r="AA90" i="1"/>
  <c r="AC90" i="1"/>
  <c r="AD90" i="1"/>
  <c r="AE90" i="1"/>
  <c r="AF90" i="1"/>
  <c r="AG90" i="1"/>
  <c r="AH90" i="1"/>
  <c r="AI90" i="1"/>
  <c r="AJ90" i="1"/>
  <c r="AK90" i="1"/>
  <c r="AN90" i="1"/>
  <c r="AO90" i="1"/>
  <c r="AP90" i="1"/>
  <c r="AQ90" i="1"/>
  <c r="AR90" i="1"/>
  <c r="AS90" i="1"/>
  <c r="AT90" i="1"/>
  <c r="AU90" i="1"/>
  <c r="K163" i="1"/>
  <c r="K165" i="1" s="1"/>
  <c r="A166" i="1" s="1"/>
  <c r="L163" i="1"/>
  <c r="M163" i="1"/>
  <c r="N163" i="1"/>
  <c r="O163" i="1"/>
  <c r="P163" i="1"/>
  <c r="Q163" i="1"/>
  <c r="R163" i="1"/>
  <c r="S163" i="1"/>
  <c r="T163" i="1"/>
  <c r="U163" i="1"/>
  <c r="V163" i="1"/>
  <c r="W163" i="1"/>
  <c r="X163" i="1"/>
  <c r="Y163" i="1"/>
  <c r="Z163" i="1"/>
  <c r="AA163" i="1"/>
  <c r="AC163" i="1"/>
  <c r="AD163" i="1"/>
  <c r="AE163" i="1"/>
  <c r="AF163" i="1"/>
  <c r="AG163" i="1"/>
  <c r="AH163" i="1"/>
  <c r="AI163" i="1"/>
  <c r="AJ163" i="1"/>
  <c r="AK163" i="1"/>
  <c r="AN163" i="1"/>
  <c r="AO163" i="1"/>
  <c r="AP163" i="1"/>
  <c r="AI169" i="1" s="1"/>
  <c r="AQ163" i="1"/>
  <c r="AI170" i="1" s="1"/>
  <c r="AR163" i="1"/>
  <c r="AI171" i="1" s="1"/>
  <c r="AS163" i="1"/>
  <c r="AI172" i="1" s="1"/>
  <c r="AT163" i="1"/>
  <c r="AI173" i="1" s="1"/>
  <c r="AU163" i="1"/>
  <c r="K187" i="1"/>
  <c r="K189" i="1" s="1"/>
  <c r="A190" i="1" s="1"/>
  <c r="L187" i="1"/>
  <c r="L192" i="1" s="1"/>
  <c r="M187" i="1"/>
  <c r="O193" i="1" s="1"/>
  <c r="N187" i="1"/>
  <c r="Q194" i="1" s="1"/>
  <c r="O187" i="1"/>
  <c r="Q195" i="1" s="1"/>
  <c r="P187" i="1"/>
  <c r="Q187" i="1"/>
  <c r="Q197" i="1" s="1"/>
  <c r="R187" i="1"/>
  <c r="S187" i="1"/>
  <c r="T187" i="1"/>
  <c r="U187" i="1"/>
  <c r="V187" i="1"/>
  <c r="W187" i="1"/>
  <c r="X187" i="1"/>
  <c r="Y187" i="1"/>
  <c r="Z187" i="1"/>
  <c r="AA187" i="1"/>
  <c r="AC187" i="1"/>
  <c r="AD187" i="1"/>
  <c r="AE187" i="1"/>
  <c r="AF187" i="1"/>
  <c r="AG187" i="1"/>
  <c r="AH187" i="1"/>
  <c r="AI187" i="1"/>
  <c r="AJ187" i="1"/>
  <c r="AK187" i="1"/>
  <c r="AN187" i="1"/>
  <c r="AO187" i="1"/>
  <c r="AP187" i="1"/>
  <c r="AQ187" i="1"/>
  <c r="AG194" i="1" s="1"/>
  <c r="AR187" i="1"/>
  <c r="AH195" i="1" s="1"/>
  <c r="AS187" i="1"/>
  <c r="AT187" i="1"/>
  <c r="AU187" i="1"/>
  <c r="K199" i="1"/>
  <c r="K201" i="1" s="1"/>
  <c r="A202" i="1" s="1"/>
  <c r="L199" i="1"/>
  <c r="Q204" i="1" s="1"/>
  <c r="M199" i="1"/>
  <c r="P205" i="1" s="1"/>
  <c r="N199" i="1"/>
  <c r="Q206" i="1" s="1"/>
  <c r="O199" i="1"/>
  <c r="P207" i="1" s="1"/>
  <c r="P199" i="1"/>
  <c r="Q208" i="1" s="1"/>
  <c r="Q199" i="1"/>
  <c r="Q209" i="1" s="1"/>
  <c r="R199" i="1"/>
  <c r="S199" i="1"/>
  <c r="T199" i="1"/>
  <c r="U199" i="1"/>
  <c r="V199" i="1"/>
  <c r="W199" i="1"/>
  <c r="X199" i="1"/>
  <c r="Y199" i="1"/>
  <c r="Z199" i="1"/>
  <c r="AA199" i="1"/>
  <c r="AC199" i="1"/>
  <c r="AD199" i="1"/>
  <c r="AE199" i="1"/>
  <c r="AF199" i="1"/>
  <c r="V204" i="1" s="1"/>
  <c r="AG199" i="1"/>
  <c r="AH199" i="1"/>
  <c r="AI199" i="1"/>
  <c r="AJ199" i="1"/>
  <c r="AK199" i="1"/>
  <c r="AN199" i="1"/>
  <c r="AO199" i="1"/>
  <c r="U204" i="1" s="1"/>
  <c r="AP199" i="1"/>
  <c r="AE205" i="1" s="1"/>
  <c r="AQ199" i="1"/>
  <c r="X206" i="1" s="1"/>
  <c r="AR199" i="1"/>
  <c r="AI207" i="1" s="1"/>
  <c r="AS199" i="1"/>
  <c r="Z208" i="1" s="1"/>
  <c r="AT199" i="1"/>
  <c r="AI209" i="1" s="1"/>
  <c r="AU199" i="1"/>
  <c r="K54" i="1"/>
  <c r="K56" i="1" s="1"/>
  <c r="A57" i="1" s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C54" i="1"/>
  <c r="AD54" i="1"/>
  <c r="AE54" i="1"/>
  <c r="AF54" i="1"/>
  <c r="AG54" i="1"/>
  <c r="AH54" i="1"/>
  <c r="AI54" i="1"/>
  <c r="AJ54" i="1"/>
  <c r="AK54" i="1"/>
  <c r="AN54" i="1"/>
  <c r="AO54" i="1"/>
  <c r="AP54" i="1"/>
  <c r="AQ54" i="1"/>
  <c r="AR54" i="1"/>
  <c r="AS54" i="1"/>
  <c r="AT54" i="1"/>
  <c r="AU54" i="1"/>
  <c r="K66" i="1"/>
  <c r="K68" i="1" s="1"/>
  <c r="A69" i="1" s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C66" i="1"/>
  <c r="AD66" i="1"/>
  <c r="AE66" i="1"/>
  <c r="AF66" i="1"/>
  <c r="AG66" i="1"/>
  <c r="AH66" i="1"/>
  <c r="AI66" i="1"/>
  <c r="AJ66" i="1"/>
  <c r="AK66" i="1"/>
  <c r="AN66" i="1"/>
  <c r="AO66" i="1"/>
  <c r="AP66" i="1"/>
  <c r="AQ66" i="1"/>
  <c r="AR66" i="1"/>
  <c r="AS66" i="1"/>
  <c r="AT66" i="1"/>
  <c r="AU66" i="1"/>
  <c r="K78" i="1"/>
  <c r="K80" i="1" s="1"/>
  <c r="A81" i="1" s="1"/>
  <c r="L78" i="1"/>
  <c r="M78" i="1"/>
  <c r="N78" i="1"/>
  <c r="O78" i="1"/>
  <c r="P78" i="1"/>
  <c r="Q78" i="1"/>
  <c r="R78" i="1"/>
  <c r="S78" i="1"/>
  <c r="T78" i="1"/>
  <c r="U78" i="1"/>
  <c r="V78" i="1"/>
  <c r="W78" i="1"/>
  <c r="X78" i="1"/>
  <c r="Y78" i="1"/>
  <c r="Z78" i="1"/>
  <c r="AA78" i="1"/>
  <c r="AC78" i="1"/>
  <c r="AD78" i="1"/>
  <c r="AE78" i="1"/>
  <c r="AF78" i="1"/>
  <c r="AG78" i="1"/>
  <c r="AH78" i="1"/>
  <c r="AI78" i="1"/>
  <c r="AJ78" i="1"/>
  <c r="AK78" i="1"/>
  <c r="AN78" i="1"/>
  <c r="AO78" i="1"/>
  <c r="AP78" i="1"/>
  <c r="AQ78" i="1"/>
  <c r="AR78" i="1"/>
  <c r="AS78" i="1"/>
  <c r="AT78" i="1"/>
  <c r="AU78" i="1"/>
  <c r="K102" i="1"/>
  <c r="K104" i="1" s="1"/>
  <c r="A105" i="1" s="1"/>
  <c r="L102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C102" i="1"/>
  <c r="AD102" i="1"/>
  <c r="AE102" i="1"/>
  <c r="AF102" i="1"/>
  <c r="AG102" i="1"/>
  <c r="AH102" i="1"/>
  <c r="AI102" i="1"/>
  <c r="AJ102" i="1"/>
  <c r="AK102" i="1"/>
  <c r="AN102" i="1"/>
  <c r="AO102" i="1"/>
  <c r="AP102" i="1"/>
  <c r="AQ102" i="1"/>
  <c r="AR102" i="1"/>
  <c r="AS102" i="1"/>
  <c r="AT102" i="1"/>
  <c r="AU102" i="1"/>
  <c r="K114" i="1"/>
  <c r="A114" i="1" s="1"/>
  <c r="L114" i="1"/>
  <c r="M114" i="1"/>
  <c r="N114" i="1"/>
  <c r="O114" i="1"/>
  <c r="P114" i="1"/>
  <c r="Q114" i="1"/>
  <c r="R114" i="1"/>
  <c r="S114" i="1"/>
  <c r="T114" i="1"/>
  <c r="AC114" i="1"/>
  <c r="AN114" i="1"/>
  <c r="AO114" i="1"/>
  <c r="AP114" i="1"/>
  <c r="AQ114" i="1"/>
  <c r="AR114" i="1"/>
  <c r="AS114" i="1"/>
  <c r="AT114" i="1"/>
  <c r="AU114" i="1"/>
  <c r="K115" i="1"/>
  <c r="K117" i="1" s="1"/>
  <c r="A118" i="1" s="1"/>
  <c r="L115" i="1"/>
  <c r="M115" i="1"/>
  <c r="N115" i="1"/>
  <c r="O115" i="1"/>
  <c r="P115" i="1"/>
  <c r="Q115" i="1"/>
  <c r="R115" i="1"/>
  <c r="S115" i="1"/>
  <c r="T115" i="1"/>
  <c r="U115" i="1"/>
  <c r="V115" i="1"/>
  <c r="W115" i="1"/>
  <c r="X115" i="1"/>
  <c r="Y115" i="1"/>
  <c r="Z115" i="1"/>
  <c r="AA115" i="1"/>
  <c r="AC115" i="1"/>
  <c r="AD115" i="1"/>
  <c r="AE115" i="1"/>
  <c r="AF115" i="1"/>
  <c r="AG115" i="1"/>
  <c r="AH115" i="1"/>
  <c r="AI115" i="1"/>
  <c r="AJ115" i="1"/>
  <c r="AK115" i="1"/>
  <c r="AN115" i="1"/>
  <c r="AO115" i="1"/>
  <c r="AP115" i="1"/>
  <c r="AQ115" i="1"/>
  <c r="AR115" i="1"/>
  <c r="AS115" i="1"/>
  <c r="AT115" i="1"/>
  <c r="AU115" i="1"/>
  <c r="K139" i="1"/>
  <c r="K141" i="1" s="1"/>
  <c r="A142" i="1" s="1"/>
  <c r="L139" i="1"/>
  <c r="N144" i="1" s="1"/>
  <c r="M139" i="1"/>
  <c r="N139" i="1"/>
  <c r="O139" i="1"/>
  <c r="P139" i="1"/>
  <c r="Q139" i="1"/>
  <c r="R139" i="1"/>
  <c r="S139" i="1"/>
  <c r="T139" i="1"/>
  <c r="U139" i="1"/>
  <c r="V139" i="1"/>
  <c r="W139" i="1"/>
  <c r="X139" i="1"/>
  <c r="Y139" i="1"/>
  <c r="Z139" i="1"/>
  <c r="AA139" i="1"/>
  <c r="AC139" i="1"/>
  <c r="AD139" i="1"/>
  <c r="AE139" i="1"/>
  <c r="AF139" i="1"/>
  <c r="AG139" i="1"/>
  <c r="AH139" i="1"/>
  <c r="AI139" i="1"/>
  <c r="AJ139" i="1"/>
  <c r="AK139" i="1"/>
  <c r="AN139" i="1"/>
  <c r="AO139" i="1"/>
  <c r="AF144" i="1" s="1"/>
  <c r="AP139" i="1"/>
  <c r="AQ139" i="1"/>
  <c r="AR139" i="1"/>
  <c r="AS139" i="1"/>
  <c r="AT139" i="1"/>
  <c r="AH147" i="1" s="1"/>
  <c r="AU139" i="1"/>
  <c r="AN42" i="1"/>
  <c r="AO42" i="1"/>
  <c r="AP42" i="1"/>
  <c r="AQ42" i="1"/>
  <c r="AR42" i="1"/>
  <c r="AS42" i="1"/>
  <c r="AT42" i="1"/>
  <c r="AU42" i="1"/>
  <c r="AJ42" i="1"/>
  <c r="A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C42" i="1"/>
  <c r="AD42" i="1"/>
  <c r="AE42" i="1"/>
  <c r="AF42" i="1"/>
  <c r="AG42" i="1"/>
  <c r="AH42" i="1"/>
  <c r="AI42" i="1"/>
  <c r="K42" i="1"/>
  <c r="K44" i="1" s="1"/>
  <c r="A45" i="1" s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N30" i="1"/>
  <c r="AO30" i="1"/>
  <c r="AP30" i="1"/>
  <c r="AQ30" i="1"/>
  <c r="AR30" i="1"/>
  <c r="AS30" i="1"/>
  <c r="AT30" i="1"/>
  <c r="AU30" i="1"/>
  <c r="L30" i="1"/>
  <c r="M30" i="1"/>
  <c r="N30" i="1"/>
  <c r="O30" i="1"/>
  <c r="P30" i="1"/>
  <c r="Q30" i="1"/>
  <c r="R30" i="1"/>
  <c r="K30" i="1"/>
  <c r="K32" i="1" s="1"/>
  <c r="A33" i="1" s="1"/>
  <c r="V34" i="1"/>
  <c r="AE34" i="1" s="1"/>
  <c r="W34" i="1"/>
  <c r="AF34" i="1" s="1"/>
  <c r="X34" i="1"/>
  <c r="AG34" i="1" s="1"/>
  <c r="Y34" i="1"/>
  <c r="AH34" i="1" s="1"/>
  <c r="Z34" i="1"/>
  <c r="AI34" i="1" s="1"/>
  <c r="U34" i="1"/>
  <c r="AD34" i="1" s="1"/>
  <c r="K35" i="1"/>
  <c r="T35" i="1" s="1"/>
  <c r="AC35" i="1" s="1"/>
  <c r="L34" i="1"/>
  <c r="K36" i="1" s="1"/>
  <c r="T36" i="1" s="1"/>
  <c r="AC36" i="1" s="1"/>
  <c r="M34" i="1"/>
  <c r="K37" i="1" s="1"/>
  <c r="T37" i="1" s="1"/>
  <c r="AC37" i="1" s="1"/>
  <c r="N34" i="1"/>
  <c r="K38" i="1" s="1"/>
  <c r="T38" i="1" s="1"/>
  <c r="AC38" i="1" s="1"/>
  <c r="O34" i="1"/>
  <c r="K39" i="1" s="1"/>
  <c r="T39" i="1" s="1"/>
  <c r="AC39" i="1" s="1"/>
  <c r="P34" i="1"/>
  <c r="K40" i="1" s="1"/>
  <c r="T40" i="1" s="1"/>
  <c r="AC40" i="1" s="1"/>
  <c r="Q34" i="1"/>
  <c r="G34" i="1" s="1"/>
  <c r="G46" i="1" s="1"/>
  <c r="Q46" i="1" s="1"/>
  <c r="Z46" i="1" s="1"/>
  <c r="AI46" i="1" s="1"/>
  <c r="G209" i="1" l="1"/>
  <c r="AF192" i="1"/>
  <c r="Y206" i="1"/>
  <c r="AH208" i="1"/>
  <c r="Q196" i="1"/>
  <c r="Q170" i="1"/>
  <c r="AH194" i="1"/>
  <c r="W204" i="1"/>
  <c r="M205" i="1"/>
  <c r="C205" i="1" s="1"/>
  <c r="AG205" i="1"/>
  <c r="Z206" i="1"/>
  <c r="G206" i="1" s="1"/>
  <c r="X207" i="1"/>
  <c r="AI208" i="1"/>
  <c r="G208" i="1" s="1"/>
  <c r="AI193" i="1"/>
  <c r="AI194" i="1"/>
  <c r="X204" i="1"/>
  <c r="N205" i="1"/>
  <c r="AH205" i="1"/>
  <c r="AF206" i="1"/>
  <c r="Y207" i="1"/>
  <c r="F207" i="1" s="1"/>
  <c r="AD192" i="1"/>
  <c r="AI195" i="1"/>
  <c r="Y204" i="1"/>
  <c r="O205" i="1"/>
  <c r="AI205" i="1"/>
  <c r="AG206" i="1"/>
  <c r="Z207" i="1"/>
  <c r="G207" i="1" s="1"/>
  <c r="Z204" i="1"/>
  <c r="G204" i="1" s="1"/>
  <c r="AH206" i="1"/>
  <c r="AG207" i="1"/>
  <c r="Z209" i="1"/>
  <c r="AH207" i="1"/>
  <c r="Q185" i="1"/>
  <c r="M204" i="1"/>
  <c r="C204" i="1" s="1"/>
  <c r="AE204" i="1"/>
  <c r="V205" i="1"/>
  <c r="N206" i="1"/>
  <c r="AI182" i="1"/>
  <c r="P184" i="1"/>
  <c r="N204" i="1"/>
  <c r="D204" i="1" s="1"/>
  <c r="AF204" i="1"/>
  <c r="W205" i="1"/>
  <c r="O206" i="1"/>
  <c r="E206" i="1" s="1"/>
  <c r="AG181" i="1"/>
  <c r="Q183" i="1"/>
  <c r="O204" i="1"/>
  <c r="AG204" i="1"/>
  <c r="X205" i="1"/>
  <c r="P206" i="1"/>
  <c r="P208" i="1"/>
  <c r="X180" i="1"/>
  <c r="Q182" i="1"/>
  <c r="P204" i="1"/>
  <c r="AH204" i="1"/>
  <c r="Y205" i="1"/>
  <c r="F205" i="1" s="1"/>
  <c r="AD204" i="1"/>
  <c r="B204" i="1" s="1"/>
  <c r="AI197" i="1"/>
  <c r="Q173" i="1"/>
  <c r="M192" i="1"/>
  <c r="AI204" i="1"/>
  <c r="Z205" i="1"/>
  <c r="G205" i="1" s="1"/>
  <c r="W206" i="1"/>
  <c r="D206" i="1" s="1"/>
  <c r="O207" i="1"/>
  <c r="E207" i="1" s="1"/>
  <c r="Y208" i="1"/>
  <c r="F208" i="1" s="1"/>
  <c r="AI196" i="1"/>
  <c r="AG170" i="1"/>
  <c r="Q172" i="1"/>
  <c r="AE192" i="1"/>
  <c r="E34" i="2"/>
  <c r="E46" i="2" s="1"/>
  <c r="AF96" i="2"/>
  <c r="AF107" i="2"/>
  <c r="X134" i="2"/>
  <c r="N145" i="2"/>
  <c r="D145" i="2" s="1"/>
  <c r="AH145" i="2"/>
  <c r="AE180" i="2"/>
  <c r="AH193" i="2"/>
  <c r="AF205" i="2"/>
  <c r="F34" i="2"/>
  <c r="F46" i="2" s="1"/>
  <c r="F58" i="2" s="1"/>
  <c r="AG96" i="2"/>
  <c r="AG107" i="2"/>
  <c r="AH111" i="2"/>
  <c r="AI124" i="2"/>
  <c r="W132" i="2"/>
  <c r="AI161" i="2"/>
  <c r="Q183" i="2"/>
  <c r="AE181" i="2"/>
  <c r="AH48" i="2"/>
  <c r="AH96" i="2"/>
  <c r="Z125" i="2"/>
  <c r="M132" i="2"/>
  <c r="W169" i="2"/>
  <c r="AI48" i="2"/>
  <c r="Y60" i="2"/>
  <c r="Q185" i="2"/>
  <c r="O194" i="2"/>
  <c r="O204" i="2"/>
  <c r="AF37" i="2"/>
  <c r="AG50" i="2"/>
  <c r="AI74" i="2"/>
  <c r="AG97" i="2"/>
  <c r="N109" i="2"/>
  <c r="AF108" i="2"/>
  <c r="G125" i="2"/>
  <c r="Z123" i="2"/>
  <c r="Q149" i="2"/>
  <c r="N193" i="2"/>
  <c r="D193" i="2" s="1"/>
  <c r="AH50" i="2"/>
  <c r="Q76" i="2"/>
  <c r="AI75" i="2"/>
  <c r="AG86" i="2"/>
  <c r="AD95" i="2"/>
  <c r="AH97" i="2"/>
  <c r="Q111" i="2"/>
  <c r="AG108" i="2"/>
  <c r="AG132" i="2"/>
  <c r="Z172" i="2"/>
  <c r="AG60" i="2"/>
  <c r="AI76" i="2"/>
  <c r="AH86" i="2"/>
  <c r="AE95" i="2"/>
  <c r="AI110" i="2"/>
  <c r="Y122" i="2"/>
  <c r="P133" i="2"/>
  <c r="AF169" i="2"/>
  <c r="Z185" i="2"/>
  <c r="AH169" i="2"/>
  <c r="Y196" i="2"/>
  <c r="AI206" i="2"/>
  <c r="AG62" i="2"/>
  <c r="AF71" i="2"/>
  <c r="Q88" i="2"/>
  <c r="Q95" i="2"/>
  <c r="AH98" i="2"/>
  <c r="AG109" i="2"/>
  <c r="U120" i="2"/>
  <c r="Q135" i="2"/>
  <c r="AF133" i="2"/>
  <c r="X144" i="2"/>
  <c r="AH172" i="2"/>
  <c r="AH62" i="2"/>
  <c r="AG71" i="2"/>
  <c r="Z182" i="2"/>
  <c r="Q97" i="2"/>
  <c r="AH99" i="2"/>
  <c r="Z111" i="2"/>
  <c r="Q137" i="2"/>
  <c r="V132" i="2"/>
  <c r="V145" i="2"/>
  <c r="O170" i="2"/>
  <c r="AE168" i="2"/>
  <c r="O180" i="2"/>
  <c r="AH181" i="2"/>
  <c r="Z196" i="2"/>
  <c r="AI209" i="2"/>
  <c r="T39" i="3"/>
  <c r="AC39" i="3" s="1"/>
  <c r="Z47" i="3"/>
  <c r="Q59" i="3"/>
  <c r="AD71" i="3"/>
  <c r="AI98" i="3"/>
  <c r="AE108" i="3"/>
  <c r="X122" i="3"/>
  <c r="AI125" i="3"/>
  <c r="AI124" i="3"/>
  <c r="Z148" i="3"/>
  <c r="N157" i="3"/>
  <c r="AH157" i="3"/>
  <c r="Q184" i="3"/>
  <c r="AI182" i="3"/>
  <c r="AH184" i="3"/>
  <c r="AH205" i="3"/>
  <c r="X61" i="3"/>
  <c r="Z64" i="3"/>
  <c r="X83" i="3"/>
  <c r="O108" i="3"/>
  <c r="X123" i="3"/>
  <c r="N145" i="3"/>
  <c r="AI157" i="3"/>
  <c r="AE169" i="3"/>
  <c r="AI169" i="3"/>
  <c r="Q185" i="3"/>
  <c r="AF193" i="3"/>
  <c r="AI205" i="3"/>
  <c r="AI61" i="3"/>
  <c r="AF71" i="3"/>
  <c r="Y107" i="3"/>
  <c r="N109" i="3"/>
  <c r="V120" i="3"/>
  <c r="P132" i="3"/>
  <c r="Z196" i="3"/>
  <c r="AG207" i="3"/>
  <c r="P72" i="3"/>
  <c r="M72" i="3"/>
  <c r="Q108" i="3"/>
  <c r="AF109" i="3"/>
  <c r="AE120" i="3"/>
  <c r="AH145" i="3"/>
  <c r="AH171" i="3"/>
  <c r="AI193" i="3"/>
  <c r="AH207" i="3"/>
  <c r="V36" i="3"/>
  <c r="O73" i="3"/>
  <c r="AE72" i="3"/>
  <c r="AI86" i="3"/>
  <c r="Q95" i="3"/>
  <c r="AF97" i="3"/>
  <c r="AH109" i="3"/>
  <c r="AH120" i="3"/>
  <c r="P134" i="3"/>
  <c r="AH159" i="3"/>
  <c r="X183" i="3"/>
  <c r="N193" i="3"/>
  <c r="P38" i="3"/>
  <c r="Y37" i="3"/>
  <c r="N35" i="3"/>
  <c r="AD59" i="3"/>
  <c r="Q74" i="3"/>
  <c r="AI110" i="3"/>
  <c r="N120" i="3"/>
  <c r="O135" i="3"/>
  <c r="AI173" i="3"/>
  <c r="AH172" i="3"/>
  <c r="AF181" i="3"/>
  <c r="AI192" i="3"/>
  <c r="AH208" i="3"/>
  <c r="Y35" i="3"/>
  <c r="O47" i="3"/>
  <c r="Y49" i="3"/>
  <c r="O59" i="3"/>
  <c r="Q75" i="3"/>
  <c r="P73" i="3"/>
  <c r="Q97" i="3"/>
  <c r="Y111" i="3"/>
  <c r="L107" i="3"/>
  <c r="P111" i="3"/>
  <c r="AF122" i="3"/>
  <c r="AE145" i="3"/>
  <c r="Z173" i="3"/>
  <c r="AH181" i="3"/>
  <c r="AD107" i="3"/>
  <c r="AI146" i="3"/>
  <c r="AH160" i="3"/>
  <c r="AI181" i="3"/>
  <c r="Q196" i="3"/>
  <c r="AI194" i="3"/>
  <c r="AH196" i="3"/>
  <c r="AF204" i="3"/>
  <c r="K36" i="3"/>
  <c r="T36" i="3" s="1"/>
  <c r="AC36" i="3" s="1"/>
  <c r="Z48" i="3"/>
  <c r="AI51" i="3"/>
  <c r="P61" i="3"/>
  <c r="Z110" i="3"/>
  <c r="AE107" i="3"/>
  <c r="AG123" i="3"/>
  <c r="Z147" i="3"/>
  <c r="AH148" i="3"/>
  <c r="U156" i="3"/>
  <c r="O180" i="3"/>
  <c r="AG183" i="3"/>
  <c r="Q197" i="3"/>
  <c r="U192" i="3"/>
  <c r="AH204" i="3"/>
  <c r="AF60" i="3"/>
  <c r="Z60" i="3"/>
  <c r="Y86" i="3"/>
  <c r="AE83" i="3"/>
  <c r="Q124" i="3"/>
  <c r="AH123" i="3"/>
  <c r="W134" i="3"/>
  <c r="AH135" i="3"/>
  <c r="Q181" i="3"/>
  <c r="AH183" i="3"/>
  <c r="AE60" i="3"/>
  <c r="AI74" i="3"/>
  <c r="P122" i="3"/>
  <c r="W146" i="3"/>
  <c r="AI149" i="3"/>
  <c r="AI197" i="3"/>
  <c r="AF205" i="3"/>
  <c r="T37" i="4"/>
  <c r="AC37" i="4" s="1"/>
  <c r="A37" i="4"/>
  <c r="A49" i="4" s="1"/>
  <c r="V35" i="4"/>
  <c r="AE35" i="4"/>
  <c r="L59" i="4"/>
  <c r="V71" i="4"/>
  <c r="Q88" i="4"/>
  <c r="Z84" i="4"/>
  <c r="AG108" i="4"/>
  <c r="Y120" i="4"/>
  <c r="P157" i="4"/>
  <c r="AH159" i="4"/>
  <c r="AF168" i="4"/>
  <c r="Q185" i="4"/>
  <c r="P192" i="4"/>
  <c r="AF193" i="4"/>
  <c r="X38" i="4"/>
  <c r="AF35" i="4"/>
  <c r="W47" i="4"/>
  <c r="Q74" i="4"/>
  <c r="G74" i="4" s="1"/>
  <c r="AI72" i="4"/>
  <c r="Q107" i="4"/>
  <c r="AI108" i="4"/>
  <c r="AH121" i="4"/>
  <c r="AF132" i="4"/>
  <c r="AI149" i="4"/>
  <c r="AI156" i="4"/>
  <c r="AH168" i="4"/>
  <c r="AH193" i="4"/>
  <c r="B34" i="4"/>
  <c r="B46" i="4" s="1"/>
  <c r="AG35" i="4"/>
  <c r="AE47" i="4"/>
  <c r="Q61" i="4"/>
  <c r="AF59" i="4"/>
  <c r="AF60" i="4"/>
  <c r="AH73" i="4"/>
  <c r="N73" i="4"/>
  <c r="Y86" i="4"/>
  <c r="AI88" i="4"/>
  <c r="AH98" i="4"/>
  <c r="P108" i="4"/>
  <c r="AH109" i="4"/>
  <c r="AH132" i="4"/>
  <c r="Q159" i="4"/>
  <c r="Z172" i="4"/>
  <c r="AF169" i="4"/>
  <c r="C34" i="4"/>
  <c r="C46" i="4" s="1"/>
  <c r="Z51" i="4"/>
  <c r="AF47" i="4"/>
  <c r="P62" i="4"/>
  <c r="AH74" i="4"/>
  <c r="AI74" i="4"/>
  <c r="Q109" i="4"/>
  <c r="AG110" i="4"/>
  <c r="AF133" i="4"/>
  <c r="Q160" i="4"/>
  <c r="AI158" i="4"/>
  <c r="N35" i="4"/>
  <c r="Z39" i="4"/>
  <c r="N47" i="4"/>
  <c r="D47" i="4" s="1"/>
  <c r="P63" i="4"/>
  <c r="V72" i="4"/>
  <c r="Z75" i="4"/>
  <c r="AI75" i="4"/>
  <c r="W97" i="4"/>
  <c r="AI110" i="4"/>
  <c r="AH133" i="4"/>
  <c r="AF144" i="4"/>
  <c r="Q161" i="4"/>
  <c r="Z156" i="4"/>
  <c r="AF204" i="4"/>
  <c r="N48" i="4"/>
  <c r="M48" i="4"/>
  <c r="AH62" i="4"/>
  <c r="AF84" i="4"/>
  <c r="Z195" i="4"/>
  <c r="AG204" i="4"/>
  <c r="N37" i="4"/>
  <c r="AG36" i="4"/>
  <c r="AD47" i="4"/>
  <c r="AE48" i="4"/>
  <c r="Q64" i="4"/>
  <c r="G64" i="4" s="1"/>
  <c r="AH63" i="4"/>
  <c r="Z62" i="4"/>
  <c r="AI76" i="4"/>
  <c r="AF122" i="4"/>
  <c r="O134" i="4"/>
  <c r="AI161" i="4"/>
  <c r="AE169" i="4"/>
  <c r="Y196" i="4"/>
  <c r="AH204" i="4"/>
  <c r="AF48" i="4"/>
  <c r="AG62" i="4"/>
  <c r="P84" i="4"/>
  <c r="Q111" i="4"/>
  <c r="AI170" i="4"/>
  <c r="O180" i="4"/>
  <c r="P205" i="4"/>
  <c r="AF205" i="4"/>
  <c r="A35" i="4"/>
  <c r="A47" i="4" s="1"/>
  <c r="X49" i="4"/>
  <c r="Y62" i="4"/>
  <c r="AI64" i="4"/>
  <c r="AI63" i="4"/>
  <c r="Z76" i="4"/>
  <c r="N71" i="4"/>
  <c r="Q85" i="4"/>
  <c r="AI96" i="4"/>
  <c r="G96" i="4" s="1"/>
  <c r="W109" i="4"/>
  <c r="Y121" i="4"/>
  <c r="AI144" i="4"/>
  <c r="Z160" i="4"/>
  <c r="AH205" i="4"/>
  <c r="AH37" i="4"/>
  <c r="X37" i="4"/>
  <c r="AI50" i="4"/>
  <c r="X50" i="4"/>
  <c r="AD71" i="4"/>
  <c r="AI112" i="4"/>
  <c r="AH135" i="4"/>
  <c r="AE145" i="4"/>
  <c r="AH156" i="4"/>
  <c r="Y172" i="4"/>
  <c r="O182" i="4"/>
  <c r="AE180" i="4"/>
  <c r="AF192" i="4"/>
  <c r="AI37" i="4"/>
  <c r="Q49" i="4"/>
  <c r="AI51" i="4"/>
  <c r="AH50" i="4"/>
  <c r="AD59" i="4"/>
  <c r="AF71" i="4"/>
  <c r="P87" i="4"/>
  <c r="Q96" i="4"/>
  <c r="AG98" i="4"/>
  <c r="Z123" i="4"/>
  <c r="AI146" i="4"/>
  <c r="AF157" i="4"/>
  <c r="AI173" i="4"/>
  <c r="AE181" i="4"/>
  <c r="AG192" i="4"/>
  <c r="Q35" i="5"/>
  <c r="Z39" i="5"/>
  <c r="F34" i="5"/>
  <c r="F46" i="5" s="1"/>
  <c r="AI87" i="5"/>
  <c r="Q144" i="5"/>
  <c r="Q172" i="5"/>
  <c r="X85" i="5"/>
  <c r="Q137" i="5"/>
  <c r="N145" i="5"/>
  <c r="Q173" i="5"/>
  <c r="Q37" i="5"/>
  <c r="P48" i="5"/>
  <c r="AI50" i="5"/>
  <c r="X61" i="5"/>
  <c r="X73" i="5"/>
  <c r="Z86" i="5"/>
  <c r="Q100" i="5"/>
  <c r="Z123" i="5"/>
  <c r="Z196" i="5"/>
  <c r="Y75" i="5"/>
  <c r="AF121" i="5"/>
  <c r="AF192" i="5"/>
  <c r="Q39" i="5"/>
  <c r="G39" i="5" s="1"/>
  <c r="AH36" i="5"/>
  <c r="P50" i="5"/>
  <c r="AH48" i="5"/>
  <c r="Z62" i="5"/>
  <c r="O83" i="5"/>
  <c r="Q112" i="5"/>
  <c r="Z107" i="5"/>
  <c r="AF122" i="5"/>
  <c r="Y135" i="5"/>
  <c r="AF157" i="5"/>
  <c r="AI171" i="5"/>
  <c r="AE180" i="5"/>
  <c r="AG192" i="5"/>
  <c r="Q40" i="5"/>
  <c r="AI37" i="5"/>
  <c r="AI49" i="5"/>
  <c r="P59" i="5"/>
  <c r="AE83" i="5"/>
  <c r="Y98" i="5"/>
  <c r="Z136" i="5"/>
  <c r="Q149" i="5"/>
  <c r="AE156" i="5"/>
  <c r="AG157" i="5"/>
  <c r="W168" i="5"/>
  <c r="AE181" i="5"/>
  <c r="O193" i="5"/>
  <c r="Q204" i="5"/>
  <c r="AF36" i="5"/>
  <c r="Q72" i="5"/>
  <c r="V95" i="5"/>
  <c r="AF168" i="5"/>
  <c r="AI182" i="5"/>
  <c r="AF193" i="5"/>
  <c r="X36" i="5"/>
  <c r="AH39" i="5"/>
  <c r="AI36" i="5"/>
  <c r="AH51" i="5"/>
  <c r="M60" i="5"/>
  <c r="AE59" i="5"/>
  <c r="Q73" i="5"/>
  <c r="Y99" i="5"/>
  <c r="W95" i="5"/>
  <c r="Z110" i="5"/>
  <c r="AI158" i="5"/>
  <c r="AG168" i="5"/>
  <c r="W180" i="5"/>
  <c r="AG193" i="5"/>
  <c r="X37" i="5"/>
  <c r="AI40" i="5"/>
  <c r="AF37" i="5"/>
  <c r="W49" i="5"/>
  <c r="AI52" i="5"/>
  <c r="AI83" i="5"/>
  <c r="X97" i="5"/>
  <c r="L132" i="5"/>
  <c r="AI148" i="5"/>
  <c r="Q182" i="5"/>
  <c r="Y184" i="5"/>
  <c r="AE193" i="5"/>
  <c r="AF204" i="5"/>
  <c r="AI38" i="5"/>
  <c r="Q95" i="5"/>
  <c r="Y111" i="5"/>
  <c r="Z148" i="5"/>
  <c r="AF144" i="5"/>
  <c r="AF169" i="5"/>
  <c r="AI185" i="5"/>
  <c r="AG204" i="5"/>
  <c r="AI161" i="5"/>
  <c r="AG169" i="5"/>
  <c r="X183" i="5"/>
  <c r="AF205" i="5"/>
  <c r="X49" i="6"/>
  <c r="V132" i="6"/>
  <c r="AG171" i="6"/>
  <c r="AH184" i="6"/>
  <c r="AI61" i="6"/>
  <c r="M71" i="6"/>
  <c r="AI71" i="6"/>
  <c r="Z86" i="6"/>
  <c r="AI85" i="6"/>
  <c r="Z100" i="6"/>
  <c r="Z109" i="6"/>
  <c r="AI124" i="6"/>
  <c r="Q134" i="6"/>
  <c r="AG145" i="6"/>
  <c r="M157" i="6"/>
  <c r="AH157" i="6"/>
  <c r="Q172" i="6"/>
  <c r="AI170" i="6"/>
  <c r="AH171" i="6"/>
  <c r="AI185" i="6"/>
  <c r="AI184" i="6"/>
  <c r="O204" i="6"/>
  <c r="Q40" i="6"/>
  <c r="T35" i="6"/>
  <c r="AC35" i="6" s="1"/>
  <c r="Z49" i="6"/>
  <c r="AH48" i="6"/>
  <c r="W61" i="6"/>
  <c r="Z64" i="6"/>
  <c r="AG95" i="6"/>
  <c r="N109" i="6"/>
  <c r="AD107" i="6"/>
  <c r="AG108" i="6"/>
  <c r="AF133" i="6"/>
  <c r="AH159" i="6"/>
  <c r="W170" i="6"/>
  <c r="AI173" i="6"/>
  <c r="M193" i="6"/>
  <c r="AH193" i="6"/>
  <c r="AE205" i="6"/>
  <c r="AG207" i="6"/>
  <c r="AH35" i="6"/>
  <c r="Z87" i="6"/>
  <c r="AH108" i="6"/>
  <c r="Z125" i="6"/>
  <c r="U156" i="6"/>
  <c r="AH207" i="6"/>
  <c r="AH36" i="6"/>
  <c r="AH50" i="6"/>
  <c r="Z71" i="6"/>
  <c r="Q95" i="6"/>
  <c r="AG96" i="6"/>
  <c r="AH133" i="6"/>
  <c r="Y160" i="6"/>
  <c r="AH160" i="6"/>
  <c r="AH47" i="6"/>
  <c r="W37" i="6"/>
  <c r="AH60" i="6"/>
  <c r="Q73" i="6"/>
  <c r="AH83" i="6"/>
  <c r="AH96" i="6"/>
  <c r="AI109" i="6"/>
  <c r="AH135" i="6"/>
  <c r="AF145" i="6"/>
  <c r="AI161" i="6"/>
  <c r="AI160" i="6"/>
  <c r="AF168" i="6"/>
  <c r="AG195" i="6"/>
  <c r="AH208" i="6"/>
  <c r="AI39" i="6"/>
  <c r="K37" i="6"/>
  <c r="Z61" i="6"/>
  <c r="AE84" i="6"/>
  <c r="Q97" i="6"/>
  <c r="P121" i="6"/>
  <c r="N133" i="6"/>
  <c r="AH136" i="6"/>
  <c r="AF169" i="6"/>
  <c r="P182" i="6"/>
  <c r="Q197" i="6"/>
  <c r="W206" i="6"/>
  <c r="AH87" i="6"/>
  <c r="X37" i="6"/>
  <c r="AG61" i="6"/>
  <c r="AF84" i="6"/>
  <c r="Q98" i="6"/>
  <c r="AI97" i="6"/>
  <c r="AH109" i="6"/>
  <c r="AD132" i="6"/>
  <c r="Z148" i="6"/>
  <c r="AH148" i="6"/>
  <c r="AG156" i="6"/>
  <c r="AG169" i="6"/>
  <c r="Q183" i="6"/>
  <c r="AE181" i="6"/>
  <c r="AG183" i="6"/>
  <c r="D34" i="6"/>
  <c r="D46" i="6" s="1"/>
  <c r="N46" i="6" s="1"/>
  <c r="W46" i="6" s="1"/>
  <c r="AF46" i="6" s="1"/>
  <c r="AG37" i="6"/>
  <c r="AH62" i="6"/>
  <c r="AF71" i="6"/>
  <c r="AG84" i="6"/>
  <c r="Q99" i="6"/>
  <c r="AH99" i="6"/>
  <c r="P123" i="6"/>
  <c r="AI133" i="6"/>
  <c r="AH169" i="6"/>
  <c r="AI182" i="6"/>
  <c r="AH196" i="6"/>
  <c r="AF204" i="6"/>
  <c r="P35" i="6"/>
  <c r="AG59" i="6"/>
  <c r="AI63" i="6"/>
  <c r="Q100" i="6"/>
  <c r="X95" i="6"/>
  <c r="Z111" i="6"/>
  <c r="AE107" i="6"/>
  <c r="AH134" i="6"/>
  <c r="AF157" i="6"/>
  <c r="P170" i="6"/>
  <c r="F170" i="6" s="1"/>
  <c r="AI169" i="6"/>
  <c r="W194" i="6"/>
  <c r="N205" i="6"/>
  <c r="AD59" i="7"/>
  <c r="AH75" i="7"/>
  <c r="AG85" i="7"/>
  <c r="Q100" i="7"/>
  <c r="Z95" i="7"/>
  <c r="AI97" i="7"/>
  <c r="Y122" i="7"/>
  <c r="AI125" i="7"/>
  <c r="AE181" i="7"/>
  <c r="Y196" i="7"/>
  <c r="AH196" i="7"/>
  <c r="AF204" i="7"/>
  <c r="X74" i="7"/>
  <c r="AH85" i="7"/>
  <c r="AI100" i="7"/>
  <c r="Y123" i="7"/>
  <c r="P132" i="7"/>
  <c r="AE145" i="7"/>
  <c r="AH147" i="7"/>
  <c r="W158" i="7"/>
  <c r="AI161" i="7"/>
  <c r="AF169" i="7"/>
  <c r="AI182" i="7"/>
  <c r="AH183" i="7"/>
  <c r="AI197" i="7"/>
  <c r="AI196" i="7"/>
  <c r="Z97" i="7"/>
  <c r="G97" i="7" s="1"/>
  <c r="AD107" i="7"/>
  <c r="Y124" i="7"/>
  <c r="AI183" i="7"/>
  <c r="W194" i="7"/>
  <c r="Z208" i="7"/>
  <c r="AF205" i="7"/>
  <c r="P37" i="7"/>
  <c r="F37" i="7" s="1"/>
  <c r="P47" i="7"/>
  <c r="Q59" i="7"/>
  <c r="P87" i="7"/>
  <c r="Z98" i="7"/>
  <c r="AI99" i="7"/>
  <c r="G99" i="7" s="1"/>
  <c r="Q107" i="7"/>
  <c r="AG120" i="7"/>
  <c r="U144" i="7"/>
  <c r="AF156" i="7"/>
  <c r="O170" i="7"/>
  <c r="AE168" i="7"/>
  <c r="O204" i="7"/>
  <c r="AG205" i="7"/>
  <c r="AI195" i="7"/>
  <c r="G195" i="7" s="1"/>
  <c r="Q60" i="7"/>
  <c r="Z73" i="7"/>
  <c r="AF73" i="7"/>
  <c r="Z99" i="7"/>
  <c r="P108" i="7"/>
  <c r="Z123" i="7"/>
  <c r="AE133" i="7"/>
  <c r="Y148" i="7"/>
  <c r="AI148" i="7"/>
  <c r="AE169" i="7"/>
  <c r="AI185" i="7"/>
  <c r="AH205" i="7"/>
  <c r="A35" i="7"/>
  <c r="A47" i="7" s="1"/>
  <c r="AG73" i="7"/>
  <c r="Z85" i="7"/>
  <c r="AI88" i="7"/>
  <c r="AD95" i="7"/>
  <c r="Q109" i="7"/>
  <c r="O109" i="7"/>
  <c r="AI134" i="7"/>
  <c r="AF157" i="7"/>
  <c r="Z196" i="7"/>
  <c r="G196" i="7" s="1"/>
  <c r="AF193" i="7"/>
  <c r="AE204" i="7"/>
  <c r="Y37" i="7"/>
  <c r="Q62" i="7"/>
  <c r="AI60" i="7"/>
  <c r="Q72" i="7"/>
  <c r="Q110" i="7"/>
  <c r="Z135" i="7"/>
  <c r="AI135" i="7"/>
  <c r="O156" i="7"/>
  <c r="AH157" i="7"/>
  <c r="AH172" i="7"/>
  <c r="O192" i="7"/>
  <c r="AG193" i="7"/>
  <c r="Q207" i="7"/>
  <c r="AE205" i="7"/>
  <c r="AG207" i="7"/>
  <c r="AG97" i="7"/>
  <c r="AF37" i="7"/>
  <c r="Q63" i="7"/>
  <c r="AE60" i="7"/>
  <c r="M71" i="7"/>
  <c r="L83" i="7"/>
  <c r="Q95" i="7"/>
  <c r="Z96" i="7"/>
  <c r="Q111" i="7"/>
  <c r="G111" i="7" s="1"/>
  <c r="AE120" i="7"/>
  <c r="AF180" i="7"/>
  <c r="AI206" i="7"/>
  <c r="AH207" i="7"/>
  <c r="AH39" i="7"/>
  <c r="K36" i="7"/>
  <c r="T36" i="7" s="1"/>
  <c r="AC36" i="7" s="1"/>
  <c r="AI50" i="7"/>
  <c r="Q64" i="7"/>
  <c r="W59" i="7"/>
  <c r="X62" i="7"/>
  <c r="Y86" i="7"/>
  <c r="Z107" i="7"/>
  <c r="G107" i="7" s="1"/>
  <c r="AI109" i="7"/>
  <c r="AF122" i="7"/>
  <c r="AI137" i="7"/>
  <c r="AH144" i="7"/>
  <c r="AE156" i="7"/>
  <c r="AH159" i="7"/>
  <c r="W170" i="7"/>
  <c r="AH180" i="7"/>
  <c r="AE192" i="7"/>
  <c r="Q209" i="7"/>
  <c r="X37" i="7"/>
  <c r="Q75" i="7"/>
  <c r="N97" i="7"/>
  <c r="Z108" i="7"/>
  <c r="Q124" i="7"/>
  <c r="AG122" i="7"/>
  <c r="AE157" i="7"/>
  <c r="AI159" i="7"/>
  <c r="AE193" i="7"/>
  <c r="AG195" i="7"/>
  <c r="AH208" i="7"/>
  <c r="W37" i="7"/>
  <c r="W49" i="7"/>
  <c r="AI64" i="7"/>
  <c r="AH111" i="7"/>
  <c r="AI123" i="7"/>
  <c r="Z136" i="7"/>
  <c r="AI158" i="7"/>
  <c r="P181" i="7"/>
  <c r="AI194" i="7"/>
  <c r="W206" i="7"/>
  <c r="AI209" i="7"/>
  <c r="X123" i="7"/>
  <c r="Y136" i="7"/>
  <c r="Q149" i="7"/>
  <c r="Y160" i="7"/>
  <c r="Z184" i="7"/>
  <c r="P193" i="7"/>
  <c r="O180" i="7"/>
  <c r="O194" i="7"/>
  <c r="O206" i="7"/>
  <c r="P156" i="7"/>
  <c r="Z172" i="7"/>
  <c r="Q120" i="7"/>
  <c r="P121" i="7"/>
  <c r="P144" i="7"/>
  <c r="O168" i="7"/>
  <c r="O182" i="7"/>
  <c r="P194" i="7"/>
  <c r="P206" i="7"/>
  <c r="Z160" i="7"/>
  <c r="Q183" i="7"/>
  <c r="P182" i="7"/>
  <c r="Q197" i="7"/>
  <c r="Z195" i="7"/>
  <c r="Z207" i="7"/>
  <c r="G207" i="7" s="1"/>
  <c r="Y208" i="7"/>
  <c r="O144" i="7"/>
  <c r="P157" i="7"/>
  <c r="Q171" i="7"/>
  <c r="P170" i="7"/>
  <c r="Q185" i="7"/>
  <c r="Z183" i="7"/>
  <c r="P134" i="7"/>
  <c r="X122" i="7"/>
  <c r="O158" i="7"/>
  <c r="Y184" i="7"/>
  <c r="Q135" i="7"/>
  <c r="G135" i="7" s="1"/>
  <c r="Q159" i="7"/>
  <c r="P158" i="7"/>
  <c r="Q173" i="7"/>
  <c r="Z171" i="7"/>
  <c r="P192" i="7"/>
  <c r="P204" i="7"/>
  <c r="Q147" i="7"/>
  <c r="Q160" i="7"/>
  <c r="G160" i="7" s="1"/>
  <c r="Y172" i="7"/>
  <c r="N61" i="7"/>
  <c r="Q40" i="7"/>
  <c r="O47" i="7"/>
  <c r="M83" i="7"/>
  <c r="M107" i="7"/>
  <c r="N109" i="7"/>
  <c r="O71" i="7"/>
  <c r="L95" i="7"/>
  <c r="O97" i="7"/>
  <c r="O107" i="7"/>
  <c r="M36" i="7"/>
  <c r="Z47" i="7"/>
  <c r="Q71" i="7"/>
  <c r="M95" i="7"/>
  <c r="X108" i="7"/>
  <c r="X107" i="7"/>
  <c r="X49" i="7"/>
  <c r="N83" i="7"/>
  <c r="M84" i="7"/>
  <c r="N95" i="7"/>
  <c r="Q51" i="7"/>
  <c r="Y49" i="7"/>
  <c r="Z71" i="7"/>
  <c r="Q84" i="7"/>
  <c r="O95" i="7"/>
  <c r="L35" i="7"/>
  <c r="Q52" i="7"/>
  <c r="Z64" i="7"/>
  <c r="G64" i="7" s="1"/>
  <c r="P111" i="7"/>
  <c r="P36" i="7"/>
  <c r="O37" i="7"/>
  <c r="E37" i="7" s="1"/>
  <c r="L59" i="7"/>
  <c r="Y73" i="7"/>
  <c r="P98" i="7"/>
  <c r="M108" i="7"/>
  <c r="P99" i="7"/>
  <c r="Q108" i="7"/>
  <c r="G87" i="7"/>
  <c r="Q38" i="7"/>
  <c r="Z35" i="7"/>
  <c r="Y50" i="7"/>
  <c r="M96" i="7"/>
  <c r="W108" i="7"/>
  <c r="O83" i="7"/>
  <c r="P39" i="7"/>
  <c r="Y36" i="7"/>
  <c r="M59" i="7"/>
  <c r="V59" i="7"/>
  <c r="Z87" i="7"/>
  <c r="Q96" i="7"/>
  <c r="K47" i="7"/>
  <c r="T47" i="7" s="1"/>
  <c r="AC47" i="7" s="1"/>
  <c r="A59" i="7"/>
  <c r="B58" i="7"/>
  <c r="L46" i="7"/>
  <c r="U46" i="7" s="1"/>
  <c r="AD46" i="7" s="1"/>
  <c r="G71" i="7"/>
  <c r="C58" i="7"/>
  <c r="M46" i="7"/>
  <c r="V46" i="7" s="1"/>
  <c r="AE46" i="7" s="1"/>
  <c r="A61" i="7"/>
  <c r="K49" i="7"/>
  <c r="T49" i="7" s="1"/>
  <c r="AC49" i="7" s="1"/>
  <c r="T38" i="7"/>
  <c r="AC38" i="7" s="1"/>
  <c r="A38" i="7"/>
  <c r="A50" i="7" s="1"/>
  <c r="A39" i="7"/>
  <c r="A51" i="7" s="1"/>
  <c r="T39" i="7"/>
  <c r="AC39" i="7" s="1"/>
  <c r="T40" i="7"/>
  <c r="AC40" i="7" s="1"/>
  <c r="A40" i="7"/>
  <c r="A52" i="7" s="1"/>
  <c r="G58" i="7"/>
  <c r="Q46" i="7"/>
  <c r="Z46" i="7" s="1"/>
  <c r="AI46" i="7" s="1"/>
  <c r="Z36" i="7"/>
  <c r="X50" i="7"/>
  <c r="Q122" i="7"/>
  <c r="P122" i="7"/>
  <c r="F122" i="7" s="1"/>
  <c r="O122" i="7"/>
  <c r="N122" i="7"/>
  <c r="AD35" i="7"/>
  <c r="V60" i="7"/>
  <c r="O62" i="7"/>
  <c r="Q74" i="7"/>
  <c r="O74" i="7"/>
  <c r="X72" i="7"/>
  <c r="V72" i="7"/>
  <c r="AH72" i="7"/>
  <c r="AG72" i="7"/>
  <c r="AF72" i="7"/>
  <c r="AI71" i="7"/>
  <c r="AI76" i="7"/>
  <c r="O35" i="7"/>
  <c r="AE35" i="7"/>
  <c r="AI37" i="7"/>
  <c r="Z38" i="7"/>
  <c r="G38" i="7" s="1"/>
  <c r="Y39" i="7"/>
  <c r="AI40" i="7"/>
  <c r="Z49" i="7"/>
  <c r="Z50" i="7"/>
  <c r="AH63" i="7"/>
  <c r="AE59" i="7"/>
  <c r="W60" i="7"/>
  <c r="O61" i="7"/>
  <c r="P62" i="7"/>
  <c r="AE72" i="7"/>
  <c r="G124" i="7"/>
  <c r="M205" i="7"/>
  <c r="Q205" i="7"/>
  <c r="O205" i="7"/>
  <c r="P205" i="7"/>
  <c r="N205" i="7"/>
  <c r="N37" i="7"/>
  <c r="X86" i="7"/>
  <c r="P35" i="7"/>
  <c r="AF35" i="7"/>
  <c r="N36" i="7"/>
  <c r="AF36" i="7"/>
  <c r="U47" i="7"/>
  <c r="AI48" i="7"/>
  <c r="AF49" i="7"/>
  <c r="Y60" i="7"/>
  <c r="W61" i="7"/>
  <c r="Q76" i="7"/>
  <c r="P71" i="7"/>
  <c r="AH74" i="7"/>
  <c r="AG74" i="7"/>
  <c r="AI72" i="7"/>
  <c r="G72" i="7" s="1"/>
  <c r="P75" i="7"/>
  <c r="F75" i="7" s="1"/>
  <c r="Y109" i="7"/>
  <c r="Q73" i="7"/>
  <c r="G73" i="7" s="1"/>
  <c r="P73" i="7"/>
  <c r="F73" i="7" s="1"/>
  <c r="Y38" i="7"/>
  <c r="Q35" i="7"/>
  <c r="AG35" i="7"/>
  <c r="O36" i="7"/>
  <c r="AG36" i="7"/>
  <c r="Q37" i="7"/>
  <c r="AG38" i="7"/>
  <c r="Q47" i="7"/>
  <c r="V47" i="7"/>
  <c r="Z52" i="7"/>
  <c r="G52" i="7" s="1"/>
  <c r="Z60" i="7"/>
  <c r="G60" i="7" s="1"/>
  <c r="X61" i="7"/>
  <c r="N71" i="7"/>
  <c r="AI73" i="7"/>
  <c r="N85" i="7"/>
  <c r="W96" i="7"/>
  <c r="Y99" i="7"/>
  <c r="F99" i="7" s="1"/>
  <c r="Q112" i="7"/>
  <c r="P110" i="7"/>
  <c r="V107" i="7"/>
  <c r="C107" i="7" s="1"/>
  <c r="AI110" i="7"/>
  <c r="AH110" i="7"/>
  <c r="AG110" i="7"/>
  <c r="Y110" i="7"/>
  <c r="Z121" i="7"/>
  <c r="P120" i="7"/>
  <c r="Z124" i="7"/>
  <c r="X38" i="7"/>
  <c r="AE71" i="7"/>
  <c r="N35" i="7"/>
  <c r="AH62" i="7"/>
  <c r="AG62" i="7"/>
  <c r="Y63" i="7"/>
  <c r="Y107" i="7"/>
  <c r="Y108" i="7"/>
  <c r="AI112" i="7"/>
  <c r="D34" i="7"/>
  <c r="D46" i="7" s="1"/>
  <c r="AH35" i="7"/>
  <c r="AH36" i="7"/>
  <c r="T37" i="7"/>
  <c r="AC37" i="7" s="1"/>
  <c r="AH38" i="7"/>
  <c r="P48" i="7"/>
  <c r="O48" i="7"/>
  <c r="N48" i="7"/>
  <c r="W47" i="7"/>
  <c r="N59" i="7"/>
  <c r="Y61" i="7"/>
  <c r="Y62" i="7"/>
  <c r="Q85" i="7"/>
  <c r="P85" i="7"/>
  <c r="Y83" i="7"/>
  <c r="W83" i="7"/>
  <c r="V83" i="7"/>
  <c r="C83" i="7" s="1"/>
  <c r="AI83" i="7"/>
  <c r="U83" i="7"/>
  <c r="B83" i="7" s="1"/>
  <c r="AH83" i="7"/>
  <c r="AG83" i="7"/>
  <c r="AF83" i="7"/>
  <c r="O85" i="7"/>
  <c r="Y95" i="7"/>
  <c r="X95" i="7"/>
  <c r="Y96" i="7"/>
  <c r="AH97" i="7"/>
  <c r="Z110" i="7"/>
  <c r="G159" i="7"/>
  <c r="F34" i="7"/>
  <c r="F46" i="7" s="1"/>
  <c r="V35" i="7"/>
  <c r="C35" i="7" s="1"/>
  <c r="A36" i="7"/>
  <c r="A48" i="7" s="1"/>
  <c r="Q50" i="7"/>
  <c r="X48" i="7"/>
  <c r="AH48" i="7"/>
  <c r="AG48" i="7"/>
  <c r="AF48" i="7"/>
  <c r="P51" i="7"/>
  <c r="U59" i="7"/>
  <c r="AF61" i="7"/>
  <c r="AI62" i="7"/>
  <c r="G62" i="7" s="1"/>
  <c r="Z75" i="7"/>
  <c r="V71" i="7"/>
  <c r="C71" i="7" s="1"/>
  <c r="M72" i="7"/>
  <c r="C72" i="7" s="1"/>
  <c r="P74" i="7"/>
  <c r="AI75" i="7"/>
  <c r="Y85" i="7"/>
  <c r="Y97" i="7"/>
  <c r="G171" i="7"/>
  <c r="Z40" i="7"/>
  <c r="E34" i="7"/>
  <c r="E46" i="7" s="1"/>
  <c r="AI35" i="7"/>
  <c r="AI39" i="7"/>
  <c r="G39" i="7" s="1"/>
  <c r="Y47" i="7"/>
  <c r="AH47" i="7"/>
  <c r="AG47" i="7"/>
  <c r="AF47" i="7"/>
  <c r="Q86" i="7"/>
  <c r="O86" i="7"/>
  <c r="X84" i="7"/>
  <c r="V84" i="7"/>
  <c r="C84" i="7" s="1"/>
  <c r="AI84" i="7"/>
  <c r="AH84" i="7"/>
  <c r="AG84" i="7"/>
  <c r="AF84" i="7"/>
  <c r="G98" i="7"/>
  <c r="Z109" i="7"/>
  <c r="G109" i="7" s="1"/>
  <c r="X109" i="7"/>
  <c r="E109" i="7" s="1"/>
  <c r="W109" i="7"/>
  <c r="D109" i="7" s="1"/>
  <c r="W35" i="7"/>
  <c r="V36" i="7"/>
  <c r="C36" i="7" s="1"/>
  <c r="O38" i="7"/>
  <c r="AG61" i="7"/>
  <c r="X71" i="7"/>
  <c r="N73" i="7"/>
  <c r="Q88" i="7"/>
  <c r="P83" i="7"/>
  <c r="AI86" i="7"/>
  <c r="AH86" i="7"/>
  <c r="AG86" i="7"/>
  <c r="W84" i="7"/>
  <c r="Y87" i="7"/>
  <c r="F87" i="7" s="1"/>
  <c r="G100" i="7"/>
  <c r="AI98" i="7"/>
  <c r="AH98" i="7"/>
  <c r="AG98" i="7"/>
  <c r="Z111" i="7"/>
  <c r="G172" i="7"/>
  <c r="AI36" i="7"/>
  <c r="Q49" i="7"/>
  <c r="P49" i="7"/>
  <c r="X47" i="7"/>
  <c r="O59" i="7"/>
  <c r="Z61" i="7"/>
  <c r="U71" i="7"/>
  <c r="X96" i="7"/>
  <c r="X35" i="7"/>
  <c r="W36" i="7"/>
  <c r="Z37" i="7"/>
  <c r="P38" i="7"/>
  <c r="F38" i="7" s="1"/>
  <c r="AH50" i="7"/>
  <c r="AG50" i="7"/>
  <c r="E50" i="7" s="1"/>
  <c r="AD47" i="7"/>
  <c r="N49" i="7"/>
  <c r="D49" i="7" s="1"/>
  <c r="P60" i="7"/>
  <c r="AH61" i="7"/>
  <c r="O73" i="7"/>
  <c r="X83" i="7"/>
  <c r="Y84" i="7"/>
  <c r="F84" i="7" s="1"/>
  <c r="X98" i="7"/>
  <c r="Y111" i="7"/>
  <c r="F111" i="7" s="1"/>
  <c r="U35" i="7"/>
  <c r="M48" i="7"/>
  <c r="C48" i="7" s="1"/>
  <c r="Y35" i="7"/>
  <c r="X36" i="7"/>
  <c r="AH51" i="7"/>
  <c r="Z51" i="7"/>
  <c r="M47" i="7"/>
  <c r="AE47" i="7"/>
  <c r="W48" i="7"/>
  <c r="O49" i="7"/>
  <c r="P50" i="7"/>
  <c r="Y51" i="7"/>
  <c r="Q61" i="7"/>
  <c r="P61" i="7"/>
  <c r="F61" i="7" s="1"/>
  <c r="Y59" i="7"/>
  <c r="AH59" i="7"/>
  <c r="AG59" i="7"/>
  <c r="AF59" i="7"/>
  <c r="X59" i="7"/>
  <c r="M60" i="7"/>
  <c r="C60" i="7" s="1"/>
  <c r="AI61" i="7"/>
  <c r="P63" i="7"/>
  <c r="W72" i="7"/>
  <c r="W73" i="7"/>
  <c r="Y74" i="7"/>
  <c r="X85" i="7"/>
  <c r="W85" i="7"/>
  <c r="Z83" i="7"/>
  <c r="Z84" i="7"/>
  <c r="AI85" i="7"/>
  <c r="X97" i="7"/>
  <c r="W97" i="7"/>
  <c r="D97" i="7" s="1"/>
  <c r="Y98" i="7"/>
  <c r="AF109" i="7"/>
  <c r="O120" i="7"/>
  <c r="N120" i="7"/>
  <c r="M120" i="7"/>
  <c r="L120" i="7"/>
  <c r="Q136" i="7"/>
  <c r="G136" i="7" s="1"/>
  <c r="P136" i="7"/>
  <c r="G184" i="7"/>
  <c r="Z48" i="7"/>
  <c r="G48" i="7" s="1"/>
  <c r="Y71" i="7"/>
  <c r="W71" i="7"/>
  <c r="AH71" i="7"/>
  <c r="AG71" i="7"/>
  <c r="AF71" i="7"/>
  <c r="AI49" i="7"/>
  <c r="N47" i="7"/>
  <c r="AI47" i="7"/>
  <c r="Y48" i="7"/>
  <c r="AI51" i="7"/>
  <c r="X60" i="7"/>
  <c r="AH60" i="7"/>
  <c r="AG60" i="7"/>
  <c r="AF60" i="7"/>
  <c r="Z59" i="7"/>
  <c r="P72" i="7"/>
  <c r="AD71" i="7"/>
  <c r="Y72" i="7"/>
  <c r="X73" i="7"/>
  <c r="Z74" i="7"/>
  <c r="P86" i="7"/>
  <c r="F86" i="7" s="1"/>
  <c r="Z88" i="7"/>
  <c r="Z112" i="7"/>
  <c r="M121" i="7"/>
  <c r="Q121" i="7"/>
  <c r="G121" i="7" s="1"/>
  <c r="O121" i="7"/>
  <c r="U120" i="7"/>
  <c r="AI120" i="7"/>
  <c r="G208" i="7"/>
  <c r="P59" i="7"/>
  <c r="N60" i="7"/>
  <c r="Z63" i="7"/>
  <c r="G63" i="7" s="1"/>
  <c r="N72" i="7"/>
  <c r="N84" i="7"/>
  <c r="P95" i="7"/>
  <c r="AF95" i="7"/>
  <c r="N96" i="7"/>
  <c r="AF96" i="7"/>
  <c r="P97" i="7"/>
  <c r="F97" i="7" s="1"/>
  <c r="P107" i="7"/>
  <c r="F107" i="7" s="1"/>
  <c r="AF107" i="7"/>
  <c r="N108" i="7"/>
  <c r="AF108" i="7"/>
  <c r="P109" i="7"/>
  <c r="F109" i="7" s="1"/>
  <c r="Q123" i="7"/>
  <c r="G123" i="7" s="1"/>
  <c r="P123" i="7"/>
  <c r="F123" i="7" s="1"/>
  <c r="X121" i="7"/>
  <c r="W121" i="7"/>
  <c r="D121" i="7" s="1"/>
  <c r="V120" i="7"/>
  <c r="AH124" i="7"/>
  <c r="F124" i="7" s="1"/>
  <c r="N157" i="7"/>
  <c r="N169" i="7"/>
  <c r="N181" i="7"/>
  <c r="N193" i="7"/>
  <c r="O60" i="7"/>
  <c r="O72" i="7"/>
  <c r="E72" i="7" s="1"/>
  <c r="O84" i="7"/>
  <c r="AG95" i="7"/>
  <c r="O96" i="7"/>
  <c r="AG96" i="7"/>
  <c r="AG107" i="7"/>
  <c r="E107" i="7" s="1"/>
  <c r="O108" i="7"/>
  <c r="AG108" i="7"/>
  <c r="Z122" i="7"/>
  <c r="W120" i="7"/>
  <c r="V121" i="7"/>
  <c r="AI122" i="7"/>
  <c r="AG123" i="7"/>
  <c r="M145" i="7"/>
  <c r="Q145" i="7"/>
  <c r="O145" i="7"/>
  <c r="P145" i="7"/>
  <c r="AH95" i="7"/>
  <c r="AH96" i="7"/>
  <c r="AH107" i="7"/>
  <c r="AH108" i="7"/>
  <c r="Q125" i="7"/>
  <c r="X120" i="7"/>
  <c r="Y121" i="7"/>
  <c r="F121" i="7" s="1"/>
  <c r="O146" i="7"/>
  <c r="N146" i="7"/>
  <c r="Q146" i="7"/>
  <c r="AE144" i="7"/>
  <c r="AD144" i="7"/>
  <c r="Z144" i="7"/>
  <c r="Y144" i="7"/>
  <c r="F144" i="7" s="1"/>
  <c r="X144" i="7"/>
  <c r="W144" i="7"/>
  <c r="V144" i="7"/>
  <c r="AG144" i="7"/>
  <c r="U95" i="7"/>
  <c r="B95" i="7" s="1"/>
  <c r="AI95" i="7"/>
  <c r="AI96" i="7"/>
  <c r="U107" i="7"/>
  <c r="B107" i="7" s="1"/>
  <c r="AI107" i="7"/>
  <c r="AI108" i="7"/>
  <c r="G108" i="7" s="1"/>
  <c r="Y120" i="7"/>
  <c r="Z125" i="7"/>
  <c r="V95" i="7"/>
  <c r="C95" i="7" s="1"/>
  <c r="Z120" i="7"/>
  <c r="G120" i="7" s="1"/>
  <c r="G148" i="7"/>
  <c r="W95" i="7"/>
  <c r="D95" i="7" s="1"/>
  <c r="V96" i="7"/>
  <c r="C96" i="7" s="1"/>
  <c r="O98" i="7"/>
  <c r="W107" i="7"/>
  <c r="D107" i="7" s="1"/>
  <c r="V108" i="7"/>
  <c r="C108" i="7" s="1"/>
  <c r="O110" i="7"/>
  <c r="AE121" i="7"/>
  <c r="O132" i="7"/>
  <c r="Z147" i="7"/>
  <c r="G147" i="7" s="1"/>
  <c r="P146" i="7"/>
  <c r="AD120" i="7"/>
  <c r="M133" i="7"/>
  <c r="O133" i="7"/>
  <c r="P133" i="7"/>
  <c r="M157" i="7"/>
  <c r="Q157" i="7"/>
  <c r="O157" i="7"/>
  <c r="M169" i="7"/>
  <c r="Q169" i="7"/>
  <c r="O169" i="7"/>
  <c r="M181" i="7"/>
  <c r="Q181" i="7"/>
  <c r="O181" i="7"/>
  <c r="M193" i="7"/>
  <c r="Q193" i="7"/>
  <c r="O193" i="7"/>
  <c r="AG121" i="7"/>
  <c r="W122" i="7"/>
  <c r="O123" i="7"/>
  <c r="O134" i="7"/>
  <c r="N134" i="7"/>
  <c r="Q134" i="7"/>
  <c r="AE132" i="7"/>
  <c r="AD132" i="7"/>
  <c r="Z132" i="7"/>
  <c r="Y132" i="7"/>
  <c r="F132" i="7" s="1"/>
  <c r="X132" i="7"/>
  <c r="W132" i="7"/>
  <c r="V132" i="7"/>
  <c r="AG132" i="7"/>
  <c r="Q133" i="7"/>
  <c r="Q132" i="7"/>
  <c r="AG133" i="7"/>
  <c r="AG135" i="7"/>
  <c r="Q144" i="7"/>
  <c r="AG145" i="7"/>
  <c r="AG147" i="7"/>
  <c r="Q156" i="7"/>
  <c r="AG156" i="7"/>
  <c r="AG157" i="7"/>
  <c r="Q158" i="7"/>
  <c r="AG159" i="7"/>
  <c r="Q168" i="7"/>
  <c r="AG168" i="7"/>
  <c r="AG169" i="7"/>
  <c r="Q170" i="7"/>
  <c r="AG171" i="7"/>
  <c r="Q180" i="7"/>
  <c r="AG180" i="7"/>
  <c r="AG181" i="7"/>
  <c r="Q182" i="7"/>
  <c r="AG183" i="7"/>
  <c r="Q192" i="7"/>
  <c r="AG192" i="7"/>
  <c r="Q194" i="7"/>
  <c r="Q204" i="7"/>
  <c r="AG204" i="7"/>
  <c r="Q206" i="7"/>
  <c r="U156" i="7"/>
  <c r="AI156" i="7"/>
  <c r="U168" i="7"/>
  <c r="AI168" i="7"/>
  <c r="U180" i="7"/>
  <c r="AI180" i="7"/>
  <c r="U192" i="7"/>
  <c r="AI192" i="7"/>
  <c r="U204" i="7"/>
  <c r="AI204" i="7"/>
  <c r="X134" i="7"/>
  <c r="X146" i="7"/>
  <c r="V156" i="7"/>
  <c r="X158" i="7"/>
  <c r="E158" i="7" s="1"/>
  <c r="V168" i="7"/>
  <c r="X170" i="7"/>
  <c r="E170" i="7" s="1"/>
  <c r="V180" i="7"/>
  <c r="X182" i="7"/>
  <c r="E182" i="7" s="1"/>
  <c r="V192" i="7"/>
  <c r="X194" i="7"/>
  <c r="V204" i="7"/>
  <c r="X206" i="7"/>
  <c r="E206" i="7" s="1"/>
  <c r="V133" i="7"/>
  <c r="Y134" i="7"/>
  <c r="F134" i="7" s="1"/>
  <c r="O135" i="7"/>
  <c r="V145" i="7"/>
  <c r="Y146" i="7"/>
  <c r="O147" i="7"/>
  <c r="W156" i="7"/>
  <c r="V157" i="7"/>
  <c r="Y158" i="7"/>
  <c r="O159" i="7"/>
  <c r="W168" i="7"/>
  <c r="V169" i="7"/>
  <c r="Y170" i="7"/>
  <c r="O171" i="7"/>
  <c r="W180" i="7"/>
  <c r="V181" i="7"/>
  <c r="Y182" i="7"/>
  <c r="F182" i="7" s="1"/>
  <c r="O183" i="7"/>
  <c r="W192" i="7"/>
  <c r="V193" i="7"/>
  <c r="Y194" i="7"/>
  <c r="O195" i="7"/>
  <c r="W204" i="7"/>
  <c r="V205" i="7"/>
  <c r="Y206" i="7"/>
  <c r="O207" i="7"/>
  <c r="W133" i="7"/>
  <c r="D133" i="7" s="1"/>
  <c r="Z134" i="7"/>
  <c r="P135" i="7"/>
  <c r="W145" i="7"/>
  <c r="D145" i="7" s="1"/>
  <c r="Z146" i="7"/>
  <c r="P147" i="7"/>
  <c r="X156" i="7"/>
  <c r="W157" i="7"/>
  <c r="Z158" i="7"/>
  <c r="P159" i="7"/>
  <c r="X168" i="7"/>
  <c r="W169" i="7"/>
  <c r="Z170" i="7"/>
  <c r="P171" i="7"/>
  <c r="X180" i="7"/>
  <c r="E180" i="7" s="1"/>
  <c r="W181" i="7"/>
  <c r="Z182" i="7"/>
  <c r="P183" i="7"/>
  <c r="X192" i="7"/>
  <c r="W193" i="7"/>
  <c r="Z194" i="7"/>
  <c r="P195" i="7"/>
  <c r="X204" i="7"/>
  <c r="W205" i="7"/>
  <c r="Z206" i="7"/>
  <c r="P207" i="7"/>
  <c r="X133" i="7"/>
  <c r="X145" i="7"/>
  <c r="Y156" i="7"/>
  <c r="F156" i="7" s="1"/>
  <c r="X157" i="7"/>
  <c r="Y168" i="7"/>
  <c r="F168" i="7" s="1"/>
  <c r="X169" i="7"/>
  <c r="Y180" i="7"/>
  <c r="F180" i="7" s="1"/>
  <c r="X181" i="7"/>
  <c r="Y192" i="7"/>
  <c r="F192" i="7" s="1"/>
  <c r="X193" i="7"/>
  <c r="Y204" i="7"/>
  <c r="F204" i="7" s="1"/>
  <c r="X205" i="7"/>
  <c r="L132" i="7"/>
  <c r="B132" i="7" s="1"/>
  <c r="Y133" i="7"/>
  <c r="AF134" i="7"/>
  <c r="L144" i="7"/>
  <c r="Y145" i="7"/>
  <c r="AF146" i="7"/>
  <c r="P148" i="7"/>
  <c r="F148" i="7" s="1"/>
  <c r="L156" i="7"/>
  <c r="Z156" i="7"/>
  <c r="Y157" i="7"/>
  <c r="F157" i="7" s="1"/>
  <c r="AF158" i="7"/>
  <c r="P160" i="7"/>
  <c r="F160" i="7" s="1"/>
  <c r="L168" i="7"/>
  <c r="B168" i="7" s="1"/>
  <c r="Z168" i="7"/>
  <c r="Y169" i="7"/>
  <c r="F169" i="7" s="1"/>
  <c r="AF170" i="7"/>
  <c r="P172" i="7"/>
  <c r="L180" i="7"/>
  <c r="Z180" i="7"/>
  <c r="Y181" i="7"/>
  <c r="F181" i="7" s="1"/>
  <c r="AF182" i="7"/>
  <c r="P184" i="7"/>
  <c r="F184" i="7" s="1"/>
  <c r="L192" i="7"/>
  <c r="Z192" i="7"/>
  <c r="Y193" i="7"/>
  <c r="F193" i="7" s="1"/>
  <c r="AF194" i="7"/>
  <c r="P196" i="7"/>
  <c r="L204" i="7"/>
  <c r="B204" i="7" s="1"/>
  <c r="Z204" i="7"/>
  <c r="Y205" i="7"/>
  <c r="AF206" i="7"/>
  <c r="P208" i="7"/>
  <c r="F208" i="7" s="1"/>
  <c r="M132" i="7"/>
  <c r="Z133" i="7"/>
  <c r="AG134" i="7"/>
  <c r="X135" i="7"/>
  <c r="Z137" i="7"/>
  <c r="G137" i="7" s="1"/>
  <c r="M144" i="7"/>
  <c r="Z145" i="7"/>
  <c r="AG146" i="7"/>
  <c r="X147" i="7"/>
  <c r="Z149" i="7"/>
  <c r="G149" i="7" s="1"/>
  <c r="M156" i="7"/>
  <c r="Z157" i="7"/>
  <c r="AG158" i="7"/>
  <c r="X159" i="7"/>
  <c r="Z161" i="7"/>
  <c r="G161" i="7" s="1"/>
  <c r="M168" i="7"/>
  <c r="Z169" i="7"/>
  <c r="AG170" i="7"/>
  <c r="X171" i="7"/>
  <c r="Z173" i="7"/>
  <c r="G173" i="7" s="1"/>
  <c r="M180" i="7"/>
  <c r="Z181" i="7"/>
  <c r="AG182" i="7"/>
  <c r="X183" i="7"/>
  <c r="Z185" i="7"/>
  <c r="G185" i="7" s="1"/>
  <c r="M192" i="7"/>
  <c r="Z193" i="7"/>
  <c r="AG194" i="7"/>
  <c r="X195" i="7"/>
  <c r="Z197" i="7"/>
  <c r="G197" i="7" s="1"/>
  <c r="M204" i="7"/>
  <c r="Z205" i="7"/>
  <c r="AG206" i="7"/>
  <c r="X207" i="7"/>
  <c r="Z209" i="7"/>
  <c r="N132" i="7"/>
  <c r="AH134" i="7"/>
  <c r="Y135" i="7"/>
  <c r="N144" i="7"/>
  <c r="AH146" i="7"/>
  <c r="Y147" i="7"/>
  <c r="N156" i="7"/>
  <c r="AD156" i="7"/>
  <c r="N158" i="7"/>
  <c r="D158" i="7" s="1"/>
  <c r="AH158" i="7"/>
  <c r="Y159" i="7"/>
  <c r="N168" i="7"/>
  <c r="D168" i="7" s="1"/>
  <c r="AD168" i="7"/>
  <c r="N170" i="7"/>
  <c r="AH170" i="7"/>
  <c r="Y171" i="7"/>
  <c r="N180" i="7"/>
  <c r="AD180" i="7"/>
  <c r="N182" i="7"/>
  <c r="AH182" i="7"/>
  <c r="Y183" i="7"/>
  <c r="N192" i="7"/>
  <c r="AD192" i="7"/>
  <c r="N194" i="7"/>
  <c r="AH194" i="7"/>
  <c r="Y195" i="7"/>
  <c r="N204" i="7"/>
  <c r="D204" i="7" s="1"/>
  <c r="AD204" i="7"/>
  <c r="N206" i="7"/>
  <c r="D206" i="7" s="1"/>
  <c r="AH206" i="7"/>
  <c r="Y207" i="7"/>
  <c r="Q120" i="6"/>
  <c r="O123" i="6"/>
  <c r="O135" i="6"/>
  <c r="N157" i="6"/>
  <c r="Z184" i="6"/>
  <c r="W132" i="6"/>
  <c r="P135" i="6"/>
  <c r="Q159" i="6"/>
  <c r="O157" i="6"/>
  <c r="Z172" i="6"/>
  <c r="O180" i="6"/>
  <c r="O194" i="6"/>
  <c r="O206" i="6"/>
  <c r="Q125" i="6"/>
  <c r="G125" i="6" s="1"/>
  <c r="Z136" i="6"/>
  <c r="P157" i="6"/>
  <c r="U132" i="6"/>
  <c r="Q161" i="6"/>
  <c r="P206" i="6"/>
  <c r="Z207" i="6"/>
  <c r="P133" i="6"/>
  <c r="P144" i="6"/>
  <c r="Q171" i="6"/>
  <c r="G171" i="6" s="1"/>
  <c r="Q184" i="6"/>
  <c r="Y196" i="6"/>
  <c r="Y208" i="6"/>
  <c r="Q145" i="6"/>
  <c r="Q185" i="6"/>
  <c r="O134" i="6"/>
  <c r="P156" i="6"/>
  <c r="Y184" i="6"/>
  <c r="Y172" i="6"/>
  <c r="P192" i="6"/>
  <c r="P204" i="6"/>
  <c r="Z160" i="6"/>
  <c r="Q64" i="6"/>
  <c r="Y75" i="6"/>
  <c r="Q71" i="6"/>
  <c r="G71" i="6" s="1"/>
  <c r="Z75" i="6"/>
  <c r="M108" i="6"/>
  <c r="U71" i="6"/>
  <c r="N108" i="6"/>
  <c r="G49" i="6"/>
  <c r="W71" i="6"/>
  <c r="Y87" i="6"/>
  <c r="O108" i="6"/>
  <c r="Q38" i="6"/>
  <c r="G38" i="6" s="1"/>
  <c r="Z37" i="6"/>
  <c r="Z85" i="6"/>
  <c r="O97" i="6"/>
  <c r="P109" i="6"/>
  <c r="X107" i="6"/>
  <c r="G99" i="6"/>
  <c r="O35" i="6"/>
  <c r="O72" i="6"/>
  <c r="Y99" i="6"/>
  <c r="O95" i="6"/>
  <c r="E95" i="6" s="1"/>
  <c r="O96" i="6"/>
  <c r="L35" i="6"/>
  <c r="P51" i="6"/>
  <c r="Z47" i="6"/>
  <c r="Q84" i="6"/>
  <c r="O84" i="6"/>
  <c r="Z99" i="6"/>
  <c r="Q35" i="6"/>
  <c r="Z35" i="6"/>
  <c r="P38" i="6"/>
  <c r="Z51" i="6"/>
  <c r="G51" i="6" s="1"/>
  <c r="V59" i="6"/>
  <c r="N73" i="6"/>
  <c r="N85" i="6"/>
  <c r="P95" i="6"/>
  <c r="Z39" i="6"/>
  <c r="V35" i="6"/>
  <c r="W49" i="6"/>
  <c r="Q59" i="6"/>
  <c r="Q75" i="6"/>
  <c r="G75" i="6" s="1"/>
  <c r="Q72" i="6"/>
  <c r="Q86" i="6"/>
  <c r="Z84" i="6"/>
  <c r="O107" i="6"/>
  <c r="E107" i="6" s="1"/>
  <c r="O60" i="6"/>
  <c r="X74" i="6"/>
  <c r="Q87" i="6"/>
  <c r="G87" i="6" s="1"/>
  <c r="N97" i="6"/>
  <c r="M96" i="6"/>
  <c r="Q107" i="6"/>
  <c r="O109" i="6"/>
  <c r="P36" i="6"/>
  <c r="Q61" i="6"/>
  <c r="G61" i="6" s="1"/>
  <c r="X61" i="6"/>
  <c r="Q88" i="6"/>
  <c r="G88" i="6" s="1"/>
  <c r="N96" i="6"/>
  <c r="Q109" i="6"/>
  <c r="G109" i="6" s="1"/>
  <c r="A62" i="6"/>
  <c r="K50" i="6"/>
  <c r="T50" i="6" s="1"/>
  <c r="AC50" i="6" s="1"/>
  <c r="C58" i="6"/>
  <c r="M46" i="6"/>
  <c r="V46" i="6" s="1"/>
  <c r="AE46" i="6" s="1"/>
  <c r="G59" i="6"/>
  <c r="K52" i="6"/>
  <c r="T52" i="6" s="1"/>
  <c r="AC52" i="6" s="1"/>
  <c r="A64" i="6"/>
  <c r="G40" i="6"/>
  <c r="T39" i="6"/>
  <c r="AC39" i="6" s="1"/>
  <c r="A39" i="6"/>
  <c r="A51" i="6" s="1"/>
  <c r="F58" i="6"/>
  <c r="P46" i="6"/>
  <c r="Y46" i="6" s="1"/>
  <c r="AH46" i="6" s="1"/>
  <c r="Q46" i="6"/>
  <c r="Z46" i="6" s="1"/>
  <c r="AI46" i="6" s="1"/>
  <c r="G58" i="6"/>
  <c r="A59" i="6"/>
  <c r="K47" i="6"/>
  <c r="T47" i="6" s="1"/>
  <c r="AC47" i="6" s="1"/>
  <c r="Q37" i="6"/>
  <c r="G37" i="6" s="1"/>
  <c r="P37" i="6"/>
  <c r="O37" i="6"/>
  <c r="N37" i="6"/>
  <c r="M35" i="6"/>
  <c r="B58" i="6"/>
  <c r="L46" i="6"/>
  <c r="U46" i="6" s="1"/>
  <c r="AD46" i="6" s="1"/>
  <c r="O48" i="6"/>
  <c r="N48" i="6"/>
  <c r="M48" i="6"/>
  <c r="L47" i="6"/>
  <c r="P48" i="6"/>
  <c r="Q48" i="6"/>
  <c r="Y98" i="6"/>
  <c r="X98" i="6"/>
  <c r="AI98" i="6"/>
  <c r="W97" i="6"/>
  <c r="AH98" i="6"/>
  <c r="E34" i="6"/>
  <c r="E46" i="6" s="1"/>
  <c r="U35" i="6"/>
  <c r="AI35" i="6"/>
  <c r="Q36" i="6"/>
  <c r="AI36" i="6"/>
  <c r="AI38" i="6"/>
  <c r="U47" i="6"/>
  <c r="AI47" i="6"/>
  <c r="G47" i="6" s="1"/>
  <c r="AI48" i="6"/>
  <c r="AI50" i="6"/>
  <c r="U59" i="6"/>
  <c r="AI59" i="6"/>
  <c r="Q60" i="6"/>
  <c r="AI60" i="6"/>
  <c r="AI62" i="6"/>
  <c r="P71" i="6"/>
  <c r="AI74" i="6"/>
  <c r="AG83" i="6"/>
  <c r="Z97" i="6"/>
  <c r="G97" i="6" s="1"/>
  <c r="AG73" i="6"/>
  <c r="X73" i="6"/>
  <c r="W35" i="6"/>
  <c r="V36" i="6"/>
  <c r="Y37" i="6"/>
  <c r="O38" i="6"/>
  <c r="W47" i="6"/>
  <c r="V48" i="6"/>
  <c r="Y49" i="6"/>
  <c r="O50" i="6"/>
  <c r="Q63" i="6"/>
  <c r="G63" i="6" s="1"/>
  <c r="W59" i="6"/>
  <c r="V60" i="6"/>
  <c r="Y61" i="6"/>
  <c r="O62" i="6"/>
  <c r="Z76" i="6"/>
  <c r="G76" i="6" s="1"/>
  <c r="W72" i="6"/>
  <c r="P75" i="6"/>
  <c r="W96" i="6"/>
  <c r="Q122" i="6"/>
  <c r="P122" i="6"/>
  <c r="O122" i="6"/>
  <c r="N122" i="6"/>
  <c r="M120" i="6"/>
  <c r="AH120" i="6"/>
  <c r="AG120" i="6"/>
  <c r="AF120" i="6"/>
  <c r="AE120" i="6"/>
  <c r="AD120" i="6"/>
  <c r="Z120" i="6"/>
  <c r="G120" i="6" s="1"/>
  <c r="Y120" i="6"/>
  <c r="X120" i="6"/>
  <c r="W133" i="6"/>
  <c r="X35" i="6"/>
  <c r="E35" i="6" s="1"/>
  <c r="W36" i="6"/>
  <c r="X47" i="6"/>
  <c r="W48" i="6"/>
  <c r="P50" i="6"/>
  <c r="X59" i="6"/>
  <c r="W60" i="6"/>
  <c r="P62" i="6"/>
  <c r="O73" i="6"/>
  <c r="AD83" i="6"/>
  <c r="Z83" i="6"/>
  <c r="Y83" i="6"/>
  <c r="W83" i="6"/>
  <c r="V83" i="6"/>
  <c r="N120" i="6"/>
  <c r="Q123" i="6"/>
  <c r="AH121" i="6"/>
  <c r="AG121" i="6"/>
  <c r="AF121" i="6"/>
  <c r="AE121" i="6"/>
  <c r="Z121" i="6"/>
  <c r="Y121" i="6"/>
  <c r="F121" i="6" s="1"/>
  <c r="X121" i="6"/>
  <c r="W121" i="6"/>
  <c r="V121" i="6"/>
  <c r="P60" i="6"/>
  <c r="O71" i="6"/>
  <c r="AH73" i="6"/>
  <c r="V72" i="6"/>
  <c r="N83" i="6"/>
  <c r="M83" i="6"/>
  <c r="L83" i="6"/>
  <c r="Y35" i="6"/>
  <c r="F35" i="6" s="1"/>
  <c r="X36" i="6"/>
  <c r="E36" i="6" s="1"/>
  <c r="Y47" i="6"/>
  <c r="X48" i="6"/>
  <c r="Q52" i="6"/>
  <c r="Y59" i="6"/>
  <c r="X60" i="6"/>
  <c r="E60" i="6" s="1"/>
  <c r="V71" i="6"/>
  <c r="P73" i="6"/>
  <c r="O83" i="6"/>
  <c r="M84" i="6"/>
  <c r="O85" i="6"/>
  <c r="AF96" i="6"/>
  <c r="P98" i="6"/>
  <c r="P124" i="6"/>
  <c r="Q124" i="6"/>
  <c r="AF122" i="6"/>
  <c r="AI122" i="6"/>
  <c r="AH122" i="6"/>
  <c r="AG122" i="6"/>
  <c r="Z122" i="6"/>
  <c r="AI121" i="6"/>
  <c r="Y135" i="6"/>
  <c r="F135" i="6" s="1"/>
  <c r="W134" i="6"/>
  <c r="Z137" i="6"/>
  <c r="Z134" i="6"/>
  <c r="AI136" i="6"/>
  <c r="O146" i="6"/>
  <c r="Q146" i="6"/>
  <c r="P146" i="6"/>
  <c r="N146" i="6"/>
  <c r="AE144" i="6"/>
  <c r="Z144" i="6"/>
  <c r="Y144" i="6"/>
  <c r="X144" i="6"/>
  <c r="W144" i="6"/>
  <c r="V144" i="6"/>
  <c r="U144" i="6"/>
  <c r="AI144" i="6"/>
  <c r="AH144" i="6"/>
  <c r="Y36" i="6"/>
  <c r="F36" i="6" s="1"/>
  <c r="AF37" i="6"/>
  <c r="T38" i="6"/>
  <c r="AC38" i="6" s="1"/>
  <c r="P39" i="6"/>
  <c r="Y48" i="6"/>
  <c r="AF49" i="6"/>
  <c r="L59" i="6"/>
  <c r="Y60" i="6"/>
  <c r="AF61" i="6"/>
  <c r="P63" i="6"/>
  <c r="AI64" i="6"/>
  <c r="G64" i="6" s="1"/>
  <c r="AE72" i="6"/>
  <c r="P83" i="6"/>
  <c r="P85" i="6"/>
  <c r="Z98" i="6"/>
  <c r="G98" i="6" s="1"/>
  <c r="N107" i="6"/>
  <c r="M107" i="6"/>
  <c r="L107" i="6"/>
  <c r="Q147" i="6"/>
  <c r="P147" i="6"/>
  <c r="N145" i="6"/>
  <c r="O147" i="6"/>
  <c r="N144" i="6"/>
  <c r="AE145" i="6"/>
  <c r="Z145" i="6"/>
  <c r="Y145" i="6"/>
  <c r="X145" i="6"/>
  <c r="W145" i="6"/>
  <c r="V145" i="6"/>
  <c r="AI145" i="6"/>
  <c r="AH145" i="6"/>
  <c r="Z36" i="6"/>
  <c r="X38" i="6"/>
  <c r="Q39" i="6"/>
  <c r="Z40" i="6"/>
  <c r="M47" i="6"/>
  <c r="Z48" i="6"/>
  <c r="X50" i="6"/>
  <c r="Z52" i="6"/>
  <c r="M59" i="6"/>
  <c r="Z60" i="6"/>
  <c r="X62" i="6"/>
  <c r="X71" i="6"/>
  <c r="AF72" i="6"/>
  <c r="Y86" i="6"/>
  <c r="X86" i="6"/>
  <c r="Q83" i="6"/>
  <c r="Q85" i="6"/>
  <c r="AG86" i="6"/>
  <c r="N95" i="6"/>
  <c r="M95" i="6"/>
  <c r="L95" i="6"/>
  <c r="Q148" i="6"/>
  <c r="G148" i="6" s="1"/>
  <c r="P148" i="6"/>
  <c r="AI146" i="6"/>
  <c r="AG146" i="6"/>
  <c r="AF146" i="6"/>
  <c r="Z146" i="6"/>
  <c r="X146" i="6"/>
  <c r="Y146" i="6"/>
  <c r="W146" i="6"/>
  <c r="N35" i="6"/>
  <c r="AD35" i="6"/>
  <c r="K36" i="6"/>
  <c r="AH37" i="6"/>
  <c r="Y38" i="6"/>
  <c r="F38" i="6" s="1"/>
  <c r="N47" i="6"/>
  <c r="AD47" i="6"/>
  <c r="N49" i="6"/>
  <c r="AH49" i="6"/>
  <c r="Y50" i="6"/>
  <c r="N59" i="6"/>
  <c r="AD59" i="6"/>
  <c r="N61" i="6"/>
  <c r="AH61" i="6"/>
  <c r="Y62" i="6"/>
  <c r="Y63" i="6"/>
  <c r="M72" i="6"/>
  <c r="C72" i="6" s="1"/>
  <c r="AG72" i="6"/>
  <c r="W73" i="6"/>
  <c r="Y74" i="6"/>
  <c r="F74" i="6" s="1"/>
  <c r="AH75" i="6"/>
  <c r="P84" i="6"/>
  <c r="AH86" i="6"/>
  <c r="Q96" i="6"/>
  <c r="P96" i="6"/>
  <c r="AG98" i="6"/>
  <c r="Z110" i="6"/>
  <c r="G110" i="6" s="1"/>
  <c r="U120" i="6"/>
  <c r="W122" i="6"/>
  <c r="X133" i="6"/>
  <c r="AD144" i="6"/>
  <c r="O168" i="6"/>
  <c r="N168" i="6"/>
  <c r="M168" i="6"/>
  <c r="L168" i="6"/>
  <c r="Q168" i="6"/>
  <c r="P168" i="6"/>
  <c r="AE35" i="6"/>
  <c r="M36" i="6"/>
  <c r="AE36" i="6"/>
  <c r="Z38" i="6"/>
  <c r="Y39" i="6"/>
  <c r="O47" i="6"/>
  <c r="AE47" i="6"/>
  <c r="AE48" i="6"/>
  <c r="O49" i="6"/>
  <c r="E49" i="6" s="1"/>
  <c r="Z50" i="6"/>
  <c r="Y51" i="6"/>
  <c r="F51" i="6" s="1"/>
  <c r="O59" i="6"/>
  <c r="AE59" i="6"/>
  <c r="M60" i="6"/>
  <c r="AE60" i="6"/>
  <c r="O61" i="6"/>
  <c r="E61" i="6" s="1"/>
  <c r="Z62" i="6"/>
  <c r="G62" i="6" s="1"/>
  <c r="AD71" i="6"/>
  <c r="N72" i="6"/>
  <c r="D72" i="6" s="1"/>
  <c r="AH72" i="6"/>
  <c r="Y73" i="6"/>
  <c r="Z74" i="6"/>
  <c r="Z88" i="6"/>
  <c r="U83" i="6"/>
  <c r="W85" i="6"/>
  <c r="AI86" i="6"/>
  <c r="G86" i="6" s="1"/>
  <c r="AF95" i="6"/>
  <c r="Z108" i="6"/>
  <c r="G108" i="6" s="1"/>
  <c r="V120" i="6"/>
  <c r="X122" i="6"/>
  <c r="Z133" i="6"/>
  <c r="AF144" i="6"/>
  <c r="M169" i="6"/>
  <c r="O169" i="6"/>
  <c r="Q169" i="6"/>
  <c r="P169" i="6"/>
  <c r="N169" i="6"/>
  <c r="AF35" i="6"/>
  <c r="N36" i="6"/>
  <c r="D36" i="6" s="1"/>
  <c r="AF36" i="6"/>
  <c r="P47" i="6"/>
  <c r="F47" i="6" s="1"/>
  <c r="AF47" i="6"/>
  <c r="AF48" i="6"/>
  <c r="P49" i="6"/>
  <c r="F49" i="6" s="1"/>
  <c r="P59" i="6"/>
  <c r="F59" i="6" s="1"/>
  <c r="AF59" i="6"/>
  <c r="N60" i="6"/>
  <c r="AF60" i="6"/>
  <c r="P61" i="6"/>
  <c r="Y71" i="6"/>
  <c r="L71" i="6"/>
  <c r="B71" i="6" s="1"/>
  <c r="AE71" i="6"/>
  <c r="Z73" i="6"/>
  <c r="X83" i="6"/>
  <c r="W84" i="6"/>
  <c r="Z96" i="6"/>
  <c r="G111" i="6"/>
  <c r="W120" i="6"/>
  <c r="Y122" i="6"/>
  <c r="AG144" i="6"/>
  <c r="AH63" i="6"/>
  <c r="Q74" i="6"/>
  <c r="O74" i="6"/>
  <c r="Z72" i="6"/>
  <c r="G72" i="6" s="1"/>
  <c r="X72" i="6"/>
  <c r="E72" i="6" s="1"/>
  <c r="N71" i="6"/>
  <c r="P72" i="6"/>
  <c r="AF73" i="6"/>
  <c r="AG74" i="6"/>
  <c r="AE83" i="6"/>
  <c r="P97" i="6"/>
  <c r="Q112" i="6"/>
  <c r="P110" i="6"/>
  <c r="Y110" i="6"/>
  <c r="AH95" i="6"/>
  <c r="AH107" i="6"/>
  <c r="P108" i="6"/>
  <c r="AH110" i="6"/>
  <c r="AH111" i="6"/>
  <c r="X132" i="6"/>
  <c r="Z147" i="6"/>
  <c r="X147" i="6"/>
  <c r="Q157" i="6"/>
  <c r="O170" i="6"/>
  <c r="N170" i="6"/>
  <c r="Q170" i="6"/>
  <c r="AE168" i="6"/>
  <c r="AD168" i="6"/>
  <c r="Z168" i="6"/>
  <c r="Y168" i="6"/>
  <c r="X168" i="6"/>
  <c r="W168" i="6"/>
  <c r="V168" i="6"/>
  <c r="AG168" i="6"/>
  <c r="U95" i="6"/>
  <c r="AI95" i="6"/>
  <c r="U107" i="6"/>
  <c r="AI107" i="6"/>
  <c r="W109" i="6"/>
  <c r="AI110" i="6"/>
  <c r="X123" i="6"/>
  <c r="Y132" i="6"/>
  <c r="Y148" i="6"/>
  <c r="AH168" i="6"/>
  <c r="M181" i="6"/>
  <c r="Q181" i="6"/>
  <c r="P181" i="6"/>
  <c r="O181" i="6"/>
  <c r="X85" i="6"/>
  <c r="V95" i="6"/>
  <c r="X97" i="6"/>
  <c r="V107" i="6"/>
  <c r="X109" i="6"/>
  <c r="E109" i="6" s="1"/>
  <c r="L120" i="6"/>
  <c r="B120" i="6" s="1"/>
  <c r="Y123" i="6"/>
  <c r="Y124" i="6"/>
  <c r="O132" i="6"/>
  <c r="L132" i="6"/>
  <c r="B132" i="6" s="1"/>
  <c r="X134" i="6"/>
  <c r="G172" i="6"/>
  <c r="AI168" i="6"/>
  <c r="O182" i="6"/>
  <c r="N182" i="6"/>
  <c r="Q182" i="6"/>
  <c r="AE180" i="6"/>
  <c r="AD180" i="6"/>
  <c r="Z180" i="6"/>
  <c r="Y180" i="6"/>
  <c r="F180" i="6" s="1"/>
  <c r="X180" i="6"/>
  <c r="W180" i="6"/>
  <c r="V180" i="6"/>
  <c r="AI180" i="6"/>
  <c r="U180" i="6"/>
  <c r="AH180" i="6"/>
  <c r="AG180" i="6"/>
  <c r="G196" i="6"/>
  <c r="V84" i="6"/>
  <c r="Y85" i="6"/>
  <c r="O86" i="6"/>
  <c r="E86" i="6" s="1"/>
  <c r="W95" i="6"/>
  <c r="V96" i="6"/>
  <c r="Y97" i="6"/>
  <c r="O98" i="6"/>
  <c r="W107" i="6"/>
  <c r="V108" i="6"/>
  <c r="C108" i="6" s="1"/>
  <c r="Y109" i="6"/>
  <c r="F109" i="6" s="1"/>
  <c r="O110" i="6"/>
  <c r="Z123" i="6"/>
  <c r="Z124" i="6"/>
  <c r="M133" i="6"/>
  <c r="O133" i="6"/>
  <c r="E133" i="6" s="1"/>
  <c r="Y134" i="6"/>
  <c r="F134" i="6" s="1"/>
  <c r="AG135" i="6"/>
  <c r="Y147" i="6"/>
  <c r="O156" i="6"/>
  <c r="N156" i="6"/>
  <c r="M156" i="6"/>
  <c r="L156" i="6"/>
  <c r="Z171" i="6"/>
  <c r="Z195" i="6"/>
  <c r="G195" i="6" s="1"/>
  <c r="W108" i="6"/>
  <c r="D108" i="6" s="1"/>
  <c r="AE132" i="6"/>
  <c r="Z132" i="6"/>
  <c r="M132" i="6"/>
  <c r="AF132" i="6"/>
  <c r="G144" i="6"/>
  <c r="X84" i="6"/>
  <c r="E84" i="6" s="1"/>
  <c r="Y95" i="6"/>
  <c r="F95" i="6" s="1"/>
  <c r="X96" i="6"/>
  <c r="E96" i="6" s="1"/>
  <c r="Y107" i="6"/>
  <c r="F107" i="6" s="1"/>
  <c r="X108" i="6"/>
  <c r="E108" i="6" s="1"/>
  <c r="O120" i="6"/>
  <c r="E120" i="6" s="1"/>
  <c r="M121" i="6"/>
  <c r="C121" i="6" s="1"/>
  <c r="AG123" i="6"/>
  <c r="AH124" i="6"/>
  <c r="Q135" i="6"/>
  <c r="AE133" i="6"/>
  <c r="Y133" i="6"/>
  <c r="F133" i="6" s="1"/>
  <c r="N132" i="6"/>
  <c r="AG132" i="6"/>
  <c r="Q133" i="6"/>
  <c r="G133" i="6" s="1"/>
  <c r="Z149" i="6"/>
  <c r="G149" i="6" s="1"/>
  <c r="O145" i="6"/>
  <c r="AG147" i="6"/>
  <c r="O158" i="6"/>
  <c r="N158" i="6"/>
  <c r="AE156" i="6"/>
  <c r="AD156" i="6"/>
  <c r="Z156" i="6"/>
  <c r="G156" i="6" s="1"/>
  <c r="Y156" i="6"/>
  <c r="F156" i="6" s="1"/>
  <c r="X156" i="6"/>
  <c r="W156" i="6"/>
  <c r="V156" i="6"/>
  <c r="AF156" i="6"/>
  <c r="P158" i="6"/>
  <c r="Z183" i="6"/>
  <c r="AF180" i="6"/>
  <c r="Y84" i="6"/>
  <c r="AF85" i="6"/>
  <c r="P87" i="6"/>
  <c r="Z95" i="6"/>
  <c r="Y96" i="6"/>
  <c r="AF97" i="6"/>
  <c r="P99" i="6"/>
  <c r="F99" i="6" s="1"/>
  <c r="Z107" i="6"/>
  <c r="G107" i="6" s="1"/>
  <c r="Y108" i="6"/>
  <c r="AF109" i="6"/>
  <c r="P111" i="6"/>
  <c r="F111" i="6" s="1"/>
  <c r="N121" i="6"/>
  <c r="D121" i="6" s="1"/>
  <c r="AH123" i="6"/>
  <c r="Q136" i="6"/>
  <c r="G136" i="6" s="1"/>
  <c r="P136" i="6"/>
  <c r="AI134" i="6"/>
  <c r="AG134" i="6"/>
  <c r="AF134" i="6"/>
  <c r="P132" i="6"/>
  <c r="F132" i="6" s="1"/>
  <c r="AH132" i="6"/>
  <c r="P145" i="6"/>
  <c r="F145" i="6" s="1"/>
  <c r="AH147" i="6"/>
  <c r="Z173" i="6"/>
  <c r="N181" i="6"/>
  <c r="Z197" i="6"/>
  <c r="G197" i="6" s="1"/>
  <c r="AG85" i="6"/>
  <c r="AG97" i="6"/>
  <c r="X110" i="6"/>
  <c r="Z112" i="6"/>
  <c r="O121" i="6"/>
  <c r="Q137" i="6"/>
  <c r="G137" i="6" s="1"/>
  <c r="Z135" i="6"/>
  <c r="X135" i="6"/>
  <c r="Q132" i="6"/>
  <c r="G132" i="6" s="1"/>
  <c r="AI132" i="6"/>
  <c r="V133" i="6"/>
  <c r="O144" i="6"/>
  <c r="M144" i="6"/>
  <c r="L144" i="6"/>
  <c r="AI147" i="6"/>
  <c r="Q160" i="6"/>
  <c r="P160" i="6"/>
  <c r="F160" i="6" s="1"/>
  <c r="AI158" i="6"/>
  <c r="G158" i="6" s="1"/>
  <c r="AH158" i="6"/>
  <c r="AG158" i="6"/>
  <c r="AF158" i="6"/>
  <c r="Z158" i="6"/>
  <c r="Y158" i="6"/>
  <c r="V157" i="6"/>
  <c r="C157" i="6" s="1"/>
  <c r="X158" i="6"/>
  <c r="AH156" i="6"/>
  <c r="G207" i="6"/>
  <c r="Y136" i="6"/>
  <c r="M145" i="6"/>
  <c r="C145" i="6" s="1"/>
  <c r="Z159" i="6"/>
  <c r="G159" i="6" s="1"/>
  <c r="W158" i="6"/>
  <c r="Z185" i="6"/>
  <c r="G185" i="6" s="1"/>
  <c r="G208" i="6"/>
  <c r="Q180" i="6"/>
  <c r="Q192" i="6"/>
  <c r="AG192" i="6"/>
  <c r="O193" i="6"/>
  <c r="Q194" i="6"/>
  <c r="Q204" i="6"/>
  <c r="AG204" i="6"/>
  <c r="O205" i="6"/>
  <c r="E205" i="6" s="1"/>
  <c r="Q206" i="6"/>
  <c r="AH192" i="6"/>
  <c r="P193" i="6"/>
  <c r="AH204" i="6"/>
  <c r="P205" i="6"/>
  <c r="U192" i="6"/>
  <c r="AI192" i="6"/>
  <c r="Q193" i="6"/>
  <c r="U204" i="6"/>
  <c r="AI204" i="6"/>
  <c r="Q205" i="6"/>
  <c r="X170" i="6"/>
  <c r="X182" i="6"/>
  <c r="V192" i="6"/>
  <c r="X194" i="6"/>
  <c r="V204" i="6"/>
  <c r="X206" i="6"/>
  <c r="O159" i="6"/>
  <c r="V169" i="6"/>
  <c r="Y170" i="6"/>
  <c r="O171" i="6"/>
  <c r="V181" i="6"/>
  <c r="Y182" i="6"/>
  <c r="O183" i="6"/>
  <c r="W192" i="6"/>
  <c r="V193" i="6"/>
  <c r="C193" i="6" s="1"/>
  <c r="Y194" i="6"/>
  <c r="O195" i="6"/>
  <c r="W204" i="6"/>
  <c r="V205" i="6"/>
  <c r="C205" i="6" s="1"/>
  <c r="Y206" i="6"/>
  <c r="O207" i="6"/>
  <c r="W157" i="6"/>
  <c r="P159" i="6"/>
  <c r="W169" i="6"/>
  <c r="Z170" i="6"/>
  <c r="P171" i="6"/>
  <c r="W181" i="6"/>
  <c r="Z182" i="6"/>
  <c r="P183" i="6"/>
  <c r="X192" i="6"/>
  <c r="W193" i="6"/>
  <c r="D193" i="6" s="1"/>
  <c r="Z194" i="6"/>
  <c r="P195" i="6"/>
  <c r="X204" i="6"/>
  <c r="W205" i="6"/>
  <c r="D205" i="6" s="1"/>
  <c r="Z206" i="6"/>
  <c r="P207" i="6"/>
  <c r="X157" i="6"/>
  <c r="E157" i="6" s="1"/>
  <c r="X169" i="6"/>
  <c r="X181" i="6"/>
  <c r="Y192" i="6"/>
  <c r="X193" i="6"/>
  <c r="Y204" i="6"/>
  <c r="F204" i="6" s="1"/>
  <c r="X205" i="6"/>
  <c r="Y157" i="6"/>
  <c r="F157" i="6" s="1"/>
  <c r="Y169" i="6"/>
  <c r="AF170" i="6"/>
  <c r="P172" i="6"/>
  <c r="F172" i="6" s="1"/>
  <c r="L180" i="6"/>
  <c r="Y181" i="6"/>
  <c r="AF182" i="6"/>
  <c r="P184" i="6"/>
  <c r="F184" i="6" s="1"/>
  <c r="L192" i="6"/>
  <c r="Z192" i="6"/>
  <c r="Y193" i="6"/>
  <c r="AF194" i="6"/>
  <c r="P196" i="6"/>
  <c r="F196" i="6" s="1"/>
  <c r="L204" i="6"/>
  <c r="Z204" i="6"/>
  <c r="Y205" i="6"/>
  <c r="AF206" i="6"/>
  <c r="P208" i="6"/>
  <c r="F208" i="6" s="1"/>
  <c r="Z157" i="6"/>
  <c r="X159" i="6"/>
  <c r="Z161" i="6"/>
  <c r="G161" i="6" s="1"/>
  <c r="Z169" i="6"/>
  <c r="AG170" i="6"/>
  <c r="X171" i="6"/>
  <c r="M180" i="6"/>
  <c r="Z181" i="6"/>
  <c r="AG182" i="6"/>
  <c r="X183" i="6"/>
  <c r="M192" i="6"/>
  <c r="Z193" i="6"/>
  <c r="AG194" i="6"/>
  <c r="X195" i="6"/>
  <c r="M204" i="6"/>
  <c r="C204" i="6" s="1"/>
  <c r="Z205" i="6"/>
  <c r="AG206" i="6"/>
  <c r="X207" i="6"/>
  <c r="Z209" i="6"/>
  <c r="G209" i="6" s="1"/>
  <c r="Y159" i="6"/>
  <c r="AH170" i="6"/>
  <c r="Y171" i="6"/>
  <c r="N180" i="6"/>
  <c r="AH182" i="6"/>
  <c r="Y183" i="6"/>
  <c r="N192" i="6"/>
  <c r="AD192" i="6"/>
  <c r="N194" i="6"/>
  <c r="AH194" i="6"/>
  <c r="Y195" i="6"/>
  <c r="N204" i="6"/>
  <c r="AD204" i="6"/>
  <c r="N206" i="6"/>
  <c r="AH206" i="6"/>
  <c r="Y207" i="6"/>
  <c r="M169" i="5"/>
  <c r="O169" i="5"/>
  <c r="Q185" i="5"/>
  <c r="Z183" i="5"/>
  <c r="Q194" i="5"/>
  <c r="Q132" i="5"/>
  <c r="Z160" i="5"/>
  <c r="O170" i="5"/>
  <c r="P182" i="5"/>
  <c r="W122" i="5"/>
  <c r="N157" i="5"/>
  <c r="Z208" i="5"/>
  <c r="L120" i="5"/>
  <c r="P133" i="5"/>
  <c r="Y147" i="5"/>
  <c r="O158" i="5"/>
  <c r="O157" i="5"/>
  <c r="Q170" i="5"/>
  <c r="P180" i="5"/>
  <c r="N205" i="5"/>
  <c r="M120" i="5"/>
  <c r="Q159" i="5"/>
  <c r="Y172" i="5"/>
  <c r="O205" i="5"/>
  <c r="Q160" i="5"/>
  <c r="Z184" i="5"/>
  <c r="O206" i="5"/>
  <c r="Q120" i="5"/>
  <c r="P120" i="5"/>
  <c r="Q161" i="5"/>
  <c r="P158" i="5"/>
  <c r="Y171" i="5"/>
  <c r="O194" i="5"/>
  <c r="N193" i="5"/>
  <c r="Q207" i="5"/>
  <c r="P121" i="5"/>
  <c r="Y160" i="5"/>
  <c r="Q195" i="5"/>
  <c r="P206" i="5"/>
  <c r="Q122" i="5"/>
  <c r="Q121" i="5"/>
  <c r="O182" i="5"/>
  <c r="N181" i="5"/>
  <c r="Q196" i="5"/>
  <c r="Q209" i="5"/>
  <c r="Q206" i="5"/>
  <c r="X121" i="5"/>
  <c r="Y159" i="5"/>
  <c r="Z172" i="5"/>
  <c r="Q183" i="5"/>
  <c r="O181" i="5"/>
  <c r="Q197" i="5"/>
  <c r="Z195" i="5"/>
  <c r="Y208" i="5"/>
  <c r="Q49" i="5"/>
  <c r="O74" i="5"/>
  <c r="Y87" i="5"/>
  <c r="M96" i="5"/>
  <c r="Z112" i="5"/>
  <c r="Q48" i="5"/>
  <c r="P37" i="5"/>
  <c r="O48" i="5"/>
  <c r="Y61" i="5"/>
  <c r="Q76" i="5"/>
  <c r="X71" i="5"/>
  <c r="V83" i="5"/>
  <c r="Z98" i="5"/>
  <c r="W37" i="5"/>
  <c r="O97" i="5"/>
  <c r="W97" i="5"/>
  <c r="G112" i="5"/>
  <c r="Q52" i="5"/>
  <c r="X48" i="5"/>
  <c r="N59" i="5"/>
  <c r="Z76" i="5"/>
  <c r="V107" i="5"/>
  <c r="X49" i="5"/>
  <c r="O59" i="5"/>
  <c r="M84" i="5"/>
  <c r="Q107" i="5"/>
  <c r="W107" i="5"/>
  <c r="Z100" i="5"/>
  <c r="G100" i="5" s="1"/>
  <c r="Q108" i="5"/>
  <c r="M108" i="5"/>
  <c r="P36" i="5"/>
  <c r="L47" i="5"/>
  <c r="Q109" i="5"/>
  <c r="P47" i="5"/>
  <c r="W71" i="5"/>
  <c r="N36" i="5"/>
  <c r="Z51" i="5"/>
  <c r="Q71" i="5"/>
  <c r="M72" i="5"/>
  <c r="O109" i="5"/>
  <c r="E109" i="5" s="1"/>
  <c r="W109" i="5"/>
  <c r="T40" i="5"/>
  <c r="AC40" i="5" s="1"/>
  <c r="A40" i="5"/>
  <c r="A52" i="5" s="1"/>
  <c r="Q46" i="5"/>
  <c r="Z46" i="5" s="1"/>
  <c r="AI46" i="5" s="1"/>
  <c r="G58" i="5"/>
  <c r="B58" i="5"/>
  <c r="L46" i="5"/>
  <c r="U46" i="5" s="1"/>
  <c r="AD46" i="5" s="1"/>
  <c r="O46" i="5"/>
  <c r="X46" i="5" s="1"/>
  <c r="AG46" i="5" s="1"/>
  <c r="E58" i="5"/>
  <c r="P46" i="5"/>
  <c r="Y46" i="5" s="1"/>
  <c r="AH46" i="5" s="1"/>
  <c r="F58" i="5"/>
  <c r="T36" i="5"/>
  <c r="AC36" i="5" s="1"/>
  <c r="A36" i="5"/>
  <c r="A48" i="5" s="1"/>
  <c r="C58" i="5"/>
  <c r="M46" i="5"/>
  <c r="V46" i="5" s="1"/>
  <c r="AE46" i="5" s="1"/>
  <c r="D58" i="5"/>
  <c r="N46" i="5"/>
  <c r="W46" i="5" s="1"/>
  <c r="AF46" i="5" s="1"/>
  <c r="A59" i="5"/>
  <c r="K47" i="5"/>
  <c r="T47" i="5" s="1"/>
  <c r="AC47" i="5" s="1"/>
  <c r="V35" i="5"/>
  <c r="K38" i="5"/>
  <c r="A39" i="5"/>
  <c r="A51" i="5" s="1"/>
  <c r="V47" i="5"/>
  <c r="Q62" i="5"/>
  <c r="AI60" i="5"/>
  <c r="AH60" i="5"/>
  <c r="AG60" i="5"/>
  <c r="AF60" i="5"/>
  <c r="Z60" i="5"/>
  <c r="Y60" i="5"/>
  <c r="X60" i="5"/>
  <c r="Q75" i="5"/>
  <c r="P75" i="5"/>
  <c r="W73" i="5"/>
  <c r="AH73" i="5"/>
  <c r="AG73" i="5"/>
  <c r="AF73" i="5"/>
  <c r="Y73" i="5"/>
  <c r="W35" i="5"/>
  <c r="V36" i="5"/>
  <c r="Y37" i="5"/>
  <c r="O38" i="5"/>
  <c r="W47" i="5"/>
  <c r="V48" i="5"/>
  <c r="Y49" i="5"/>
  <c r="O50" i="5"/>
  <c r="Q63" i="5"/>
  <c r="P63" i="5"/>
  <c r="W61" i="5"/>
  <c r="AG61" i="5"/>
  <c r="AF61" i="5"/>
  <c r="Z61" i="5"/>
  <c r="AI74" i="5"/>
  <c r="AH74" i="5"/>
  <c r="AG74" i="5"/>
  <c r="Y74" i="5"/>
  <c r="X74" i="5"/>
  <c r="E74" i="5" s="1"/>
  <c r="Z73" i="5"/>
  <c r="AI47" i="5"/>
  <c r="AI72" i="5"/>
  <c r="AH72" i="5"/>
  <c r="AG72" i="5"/>
  <c r="AF72" i="5"/>
  <c r="AD71" i="5"/>
  <c r="Z72" i="5"/>
  <c r="Y72" i="5"/>
  <c r="X72" i="5"/>
  <c r="AI125" i="5"/>
  <c r="Z125" i="5"/>
  <c r="AH121" i="5"/>
  <c r="X35" i="5"/>
  <c r="W36" i="5"/>
  <c r="D36" i="5" s="1"/>
  <c r="Z37" i="5"/>
  <c r="G37" i="5" s="1"/>
  <c r="P38" i="5"/>
  <c r="X47" i="5"/>
  <c r="W48" i="5"/>
  <c r="D48" i="5" s="1"/>
  <c r="Z49" i="5"/>
  <c r="G49" i="5" s="1"/>
  <c r="Q64" i="5"/>
  <c r="AI62" i="5"/>
  <c r="AH62" i="5"/>
  <c r="AG62" i="5"/>
  <c r="X62" i="5"/>
  <c r="V59" i="5"/>
  <c r="V60" i="5"/>
  <c r="C60" i="5" s="1"/>
  <c r="AH61" i="5"/>
  <c r="AI73" i="5"/>
  <c r="Q61" i="5"/>
  <c r="P61" i="5"/>
  <c r="F61" i="5" s="1"/>
  <c r="Y35" i="5"/>
  <c r="Q38" i="5"/>
  <c r="Y47" i="5"/>
  <c r="Q50" i="5"/>
  <c r="AI63" i="5"/>
  <c r="AH63" i="5"/>
  <c r="Z63" i="5"/>
  <c r="W59" i="5"/>
  <c r="Y123" i="5"/>
  <c r="L35" i="5"/>
  <c r="Z35" i="5"/>
  <c r="Y36" i="5"/>
  <c r="P39" i="5"/>
  <c r="Z47" i="5"/>
  <c r="Y48" i="5"/>
  <c r="P51" i="5"/>
  <c r="Z64" i="5"/>
  <c r="X59" i="5"/>
  <c r="V72" i="5"/>
  <c r="N85" i="5"/>
  <c r="N83" i="5"/>
  <c r="Q86" i="5"/>
  <c r="G86" i="5" s="1"/>
  <c r="P86" i="5"/>
  <c r="O86" i="5"/>
  <c r="AI84" i="5"/>
  <c r="AH84" i="5"/>
  <c r="AG84" i="5"/>
  <c r="AF84" i="5"/>
  <c r="AD83" i="5"/>
  <c r="Z84" i="5"/>
  <c r="Y84" i="5"/>
  <c r="X84" i="5"/>
  <c r="W84" i="5"/>
  <c r="V84" i="5"/>
  <c r="AE84" i="5"/>
  <c r="M35" i="5"/>
  <c r="Z36" i="5"/>
  <c r="G36" i="5" s="1"/>
  <c r="K37" i="5"/>
  <c r="AG37" i="5"/>
  <c r="X38" i="5"/>
  <c r="Z40" i="5"/>
  <c r="M47" i="5"/>
  <c r="C47" i="5" s="1"/>
  <c r="Z48" i="5"/>
  <c r="G48" i="5" s="1"/>
  <c r="AG49" i="5"/>
  <c r="X50" i="5"/>
  <c r="Q51" i="5"/>
  <c r="G51" i="5" s="1"/>
  <c r="Z52" i="5"/>
  <c r="G52" i="5" s="1"/>
  <c r="AD59" i="5"/>
  <c r="AE60" i="5"/>
  <c r="O62" i="5"/>
  <c r="W72" i="5"/>
  <c r="Z74" i="5"/>
  <c r="Q87" i="5"/>
  <c r="P87" i="5"/>
  <c r="W85" i="5"/>
  <c r="AH85" i="5"/>
  <c r="AG85" i="5"/>
  <c r="AF85" i="5"/>
  <c r="Z85" i="5"/>
  <c r="G85" i="5" s="1"/>
  <c r="Y85" i="5"/>
  <c r="N35" i="5"/>
  <c r="AD35" i="5"/>
  <c r="N37" i="5"/>
  <c r="D37" i="5" s="1"/>
  <c r="AH37" i="5"/>
  <c r="Y38" i="5"/>
  <c r="N47" i="5"/>
  <c r="AD47" i="5"/>
  <c r="B47" i="5" s="1"/>
  <c r="N49" i="5"/>
  <c r="D49" i="5" s="1"/>
  <c r="AH49" i="5"/>
  <c r="Y50" i="5"/>
  <c r="F50" i="5" s="1"/>
  <c r="P62" i="5"/>
  <c r="AI64" i="5"/>
  <c r="O71" i="5"/>
  <c r="AE72" i="5"/>
  <c r="O85" i="5"/>
  <c r="N97" i="5"/>
  <c r="N95" i="5"/>
  <c r="Q98" i="5"/>
  <c r="G98" i="5" s="1"/>
  <c r="P98" i="5"/>
  <c r="O98" i="5"/>
  <c r="AI96" i="5"/>
  <c r="AH96" i="5"/>
  <c r="AG96" i="5"/>
  <c r="AF96" i="5"/>
  <c r="AE96" i="5"/>
  <c r="AD95" i="5"/>
  <c r="Z96" i="5"/>
  <c r="G96" i="5" s="1"/>
  <c r="Y96" i="5"/>
  <c r="X96" i="5"/>
  <c r="W96" i="5"/>
  <c r="V96" i="5"/>
  <c r="C96" i="5" s="1"/>
  <c r="G107" i="5"/>
  <c r="Y120" i="5"/>
  <c r="U35" i="5"/>
  <c r="AI59" i="5"/>
  <c r="U59" i="5"/>
  <c r="AH59" i="5"/>
  <c r="AG59" i="5"/>
  <c r="Z59" i="5"/>
  <c r="Y59" i="5"/>
  <c r="F59" i="5" s="1"/>
  <c r="O35" i="5"/>
  <c r="AE35" i="5"/>
  <c r="M36" i="5"/>
  <c r="AE36" i="5"/>
  <c r="O37" i="5"/>
  <c r="E37" i="5" s="1"/>
  <c r="Z38" i="5"/>
  <c r="Y39" i="5"/>
  <c r="O47" i="5"/>
  <c r="AE47" i="5"/>
  <c r="M48" i="5"/>
  <c r="AE48" i="5"/>
  <c r="O49" i="5"/>
  <c r="Z50" i="5"/>
  <c r="Y51" i="5"/>
  <c r="AF59" i="5"/>
  <c r="D59" i="5" s="1"/>
  <c r="Y62" i="5"/>
  <c r="V71" i="5"/>
  <c r="P35" i="5"/>
  <c r="AF35" i="5"/>
  <c r="AF47" i="5"/>
  <c r="P49" i="5"/>
  <c r="Z88" i="5"/>
  <c r="G88" i="5" s="1"/>
  <c r="Z122" i="5"/>
  <c r="O134" i="5"/>
  <c r="M132" i="5"/>
  <c r="Q134" i="5"/>
  <c r="P134" i="5"/>
  <c r="N134" i="5"/>
  <c r="AE132" i="5"/>
  <c r="Y132" i="5"/>
  <c r="X132" i="5"/>
  <c r="AI132" i="5"/>
  <c r="AH132" i="5"/>
  <c r="AG132" i="5"/>
  <c r="AF132" i="5"/>
  <c r="AD132" i="5"/>
  <c r="Z132" i="5"/>
  <c r="W132" i="5"/>
  <c r="V132" i="5"/>
  <c r="U132" i="5"/>
  <c r="AI35" i="5"/>
  <c r="N73" i="5"/>
  <c r="D73" i="5" s="1"/>
  <c r="N71" i="5"/>
  <c r="Q74" i="5"/>
  <c r="P74" i="5"/>
  <c r="AG35" i="5"/>
  <c r="O36" i="5"/>
  <c r="E36" i="5" s="1"/>
  <c r="AG36" i="5"/>
  <c r="AG38" i="5"/>
  <c r="AG47" i="5"/>
  <c r="AG48" i="5"/>
  <c r="E48" i="5" s="1"/>
  <c r="AG50" i="5"/>
  <c r="Q59" i="5"/>
  <c r="M59" i="5"/>
  <c r="L59" i="5"/>
  <c r="N61" i="5"/>
  <c r="N109" i="5"/>
  <c r="Q110" i="5"/>
  <c r="G110" i="5" s="1"/>
  <c r="P110" i="5"/>
  <c r="O110" i="5"/>
  <c r="AI108" i="5"/>
  <c r="AH108" i="5"/>
  <c r="AG108" i="5"/>
  <c r="AF108" i="5"/>
  <c r="AE108" i="5"/>
  <c r="AD107" i="5"/>
  <c r="Z108" i="5"/>
  <c r="Y108" i="5"/>
  <c r="X108" i="5"/>
  <c r="W108" i="5"/>
  <c r="V108" i="5"/>
  <c r="C108" i="5" s="1"/>
  <c r="G125" i="5"/>
  <c r="Q60" i="5"/>
  <c r="G60" i="5" s="1"/>
  <c r="P60" i="5"/>
  <c r="O60" i="5"/>
  <c r="E60" i="5" s="1"/>
  <c r="N60" i="5"/>
  <c r="D60" i="5" s="1"/>
  <c r="O61" i="5"/>
  <c r="E61" i="5" s="1"/>
  <c r="G73" i="5"/>
  <c r="AE71" i="5"/>
  <c r="O73" i="5"/>
  <c r="E73" i="5" s="1"/>
  <c r="Y124" i="5"/>
  <c r="Y121" i="5"/>
  <c r="Y97" i="5"/>
  <c r="Y109" i="5"/>
  <c r="Z121" i="5"/>
  <c r="G121" i="5" s="1"/>
  <c r="Q135" i="5"/>
  <c r="P135" i="5"/>
  <c r="AE133" i="5"/>
  <c r="X133" i="5"/>
  <c r="W133" i="5"/>
  <c r="AG133" i="5"/>
  <c r="X83" i="5"/>
  <c r="X95" i="5"/>
  <c r="Z97" i="5"/>
  <c r="G97" i="5" s="1"/>
  <c r="X107" i="5"/>
  <c r="Z109" i="5"/>
  <c r="AD120" i="5"/>
  <c r="N122" i="5"/>
  <c r="D122" i="5" s="1"/>
  <c r="AH122" i="5"/>
  <c r="AH124" i="5"/>
  <c r="Q136" i="5"/>
  <c r="G136" i="5" s="1"/>
  <c r="P136" i="5"/>
  <c r="AI134" i="5"/>
  <c r="AG134" i="5"/>
  <c r="AF134" i="5"/>
  <c r="Z134" i="5"/>
  <c r="X134" i="5"/>
  <c r="AH133" i="5"/>
  <c r="O168" i="5"/>
  <c r="N168" i="5"/>
  <c r="D168" i="5" s="1"/>
  <c r="M168" i="5"/>
  <c r="L168" i="5"/>
  <c r="Y71" i="5"/>
  <c r="Y83" i="5"/>
  <c r="Y95" i="5"/>
  <c r="Y107" i="5"/>
  <c r="O120" i="5"/>
  <c r="AE120" i="5"/>
  <c r="M121" i="5"/>
  <c r="AE121" i="5"/>
  <c r="O122" i="5"/>
  <c r="AI122" i="5"/>
  <c r="AG123" i="5"/>
  <c r="AI124" i="5"/>
  <c r="G124" i="5" s="1"/>
  <c r="Z135" i="5"/>
  <c r="AI133" i="5"/>
  <c r="L71" i="5"/>
  <c r="Z71" i="5"/>
  <c r="G71" i="5" s="1"/>
  <c r="L83" i="5"/>
  <c r="Z83" i="5"/>
  <c r="G83" i="5" s="1"/>
  <c r="L95" i="5"/>
  <c r="Z95" i="5"/>
  <c r="G95" i="5" s="1"/>
  <c r="AF97" i="5"/>
  <c r="P99" i="5"/>
  <c r="L107" i="5"/>
  <c r="AF109" i="5"/>
  <c r="P111" i="5"/>
  <c r="AF120" i="5"/>
  <c r="N121" i="5"/>
  <c r="P122" i="5"/>
  <c r="AH123" i="5"/>
  <c r="Y136" i="5"/>
  <c r="N133" i="5"/>
  <c r="O135" i="5"/>
  <c r="M71" i="5"/>
  <c r="C71" i="5" s="1"/>
  <c r="M83" i="5"/>
  <c r="X86" i="5"/>
  <c r="M95" i="5"/>
  <c r="AG97" i="5"/>
  <c r="E97" i="5" s="1"/>
  <c r="X98" i="5"/>
  <c r="Q99" i="5"/>
  <c r="M107" i="5"/>
  <c r="AG109" i="5"/>
  <c r="X110" i="5"/>
  <c r="Q111" i="5"/>
  <c r="AG120" i="5"/>
  <c r="O121" i="5"/>
  <c r="AG121" i="5"/>
  <c r="AI123" i="5"/>
  <c r="AI137" i="5"/>
  <c r="Z137" i="5"/>
  <c r="G137" i="5" s="1"/>
  <c r="AH136" i="5"/>
  <c r="AH135" i="5"/>
  <c r="O133" i="5"/>
  <c r="O144" i="5"/>
  <c r="N144" i="5"/>
  <c r="M144" i="5"/>
  <c r="L144" i="5"/>
  <c r="O156" i="5"/>
  <c r="N156" i="5"/>
  <c r="D156" i="5" s="1"/>
  <c r="M156" i="5"/>
  <c r="L156" i="5"/>
  <c r="P168" i="5"/>
  <c r="O204" i="5"/>
  <c r="N204" i="5"/>
  <c r="M204" i="5"/>
  <c r="L204" i="5"/>
  <c r="Y86" i="5"/>
  <c r="AH97" i="5"/>
  <c r="N107" i="5"/>
  <c r="AH109" i="5"/>
  <c r="Y110" i="5"/>
  <c r="AH120" i="5"/>
  <c r="X135" i="5"/>
  <c r="M145" i="5"/>
  <c r="Q168" i="5"/>
  <c r="O95" i="5"/>
  <c r="AE95" i="5"/>
  <c r="AI97" i="5"/>
  <c r="O107" i="5"/>
  <c r="AE107" i="5"/>
  <c r="AI109" i="5"/>
  <c r="U120" i="5"/>
  <c r="AI120" i="5"/>
  <c r="G120" i="5" s="1"/>
  <c r="O146" i="5"/>
  <c r="N146" i="5"/>
  <c r="AE144" i="5"/>
  <c r="AD144" i="5"/>
  <c r="Z144" i="5"/>
  <c r="Y144" i="5"/>
  <c r="X144" i="5"/>
  <c r="W144" i="5"/>
  <c r="V144" i="5"/>
  <c r="AI144" i="5"/>
  <c r="U144" i="5"/>
  <c r="AH144" i="5"/>
  <c r="Z171" i="5"/>
  <c r="G171" i="5" s="1"/>
  <c r="P71" i="5"/>
  <c r="AF71" i="5"/>
  <c r="N72" i="5"/>
  <c r="D72" i="5" s="1"/>
  <c r="P73" i="5"/>
  <c r="Z75" i="5"/>
  <c r="P83" i="5"/>
  <c r="AF83" i="5"/>
  <c r="N84" i="5"/>
  <c r="P85" i="5"/>
  <c r="F85" i="5" s="1"/>
  <c r="Z87" i="5"/>
  <c r="P95" i="5"/>
  <c r="F95" i="5" s="1"/>
  <c r="AF95" i="5"/>
  <c r="N96" i="5"/>
  <c r="P97" i="5"/>
  <c r="Z99" i="5"/>
  <c r="P107" i="5"/>
  <c r="AF107" i="5"/>
  <c r="N108" i="5"/>
  <c r="P109" i="5"/>
  <c r="Z111" i="5"/>
  <c r="Q123" i="5"/>
  <c r="P123" i="5"/>
  <c r="F123" i="5" s="1"/>
  <c r="V120" i="5"/>
  <c r="C120" i="5" s="1"/>
  <c r="X122" i="5"/>
  <c r="P124" i="5"/>
  <c r="V133" i="5"/>
  <c r="AE145" i="5"/>
  <c r="P146" i="5"/>
  <c r="P156" i="5"/>
  <c r="O192" i="5"/>
  <c r="N192" i="5"/>
  <c r="D192" i="5" s="1"/>
  <c r="M192" i="5"/>
  <c r="L192" i="5"/>
  <c r="P204" i="5"/>
  <c r="AG71" i="5"/>
  <c r="O72" i="5"/>
  <c r="E72" i="5" s="1"/>
  <c r="AG83" i="5"/>
  <c r="O84" i="5"/>
  <c r="E84" i="5" s="1"/>
  <c r="AG86" i="5"/>
  <c r="AG95" i="5"/>
  <c r="O96" i="5"/>
  <c r="AG98" i="5"/>
  <c r="AG107" i="5"/>
  <c r="O108" i="5"/>
  <c r="AG110" i="5"/>
  <c r="W120" i="5"/>
  <c r="D120" i="5" s="1"/>
  <c r="V121" i="5"/>
  <c r="Y122" i="5"/>
  <c r="O123" i="5"/>
  <c r="E123" i="5" s="1"/>
  <c r="Y133" i="5"/>
  <c r="F133" i="5" s="1"/>
  <c r="Q148" i="5"/>
  <c r="G148" i="5" s="1"/>
  <c r="P148" i="5"/>
  <c r="O147" i="5"/>
  <c r="AI146" i="5"/>
  <c r="AH146" i="5"/>
  <c r="AG146" i="5"/>
  <c r="AF146" i="5"/>
  <c r="Z146" i="5"/>
  <c r="Y146" i="5"/>
  <c r="V145" i="5"/>
  <c r="X146" i="5"/>
  <c r="W146" i="5"/>
  <c r="Q146" i="5"/>
  <c r="G160" i="5"/>
  <c r="AH71" i="5"/>
  <c r="P72" i="5"/>
  <c r="AH75" i="5"/>
  <c r="AH83" i="5"/>
  <c r="P84" i="5"/>
  <c r="AH86" i="5"/>
  <c r="AH87" i="5"/>
  <c r="AH95" i="5"/>
  <c r="P96" i="5"/>
  <c r="F96" i="5" s="1"/>
  <c r="AH98" i="5"/>
  <c r="AH99" i="5"/>
  <c r="AH107" i="5"/>
  <c r="P108" i="5"/>
  <c r="AH110" i="5"/>
  <c r="AH111" i="5"/>
  <c r="X120" i="5"/>
  <c r="W121" i="5"/>
  <c r="O132" i="5"/>
  <c r="N132" i="5"/>
  <c r="D132" i="5" s="1"/>
  <c r="Z133" i="5"/>
  <c r="W134" i="5"/>
  <c r="Z147" i="5"/>
  <c r="Z159" i="5"/>
  <c r="G159" i="5" s="1"/>
  <c r="Z207" i="5"/>
  <c r="U71" i="5"/>
  <c r="U83" i="5"/>
  <c r="U95" i="5"/>
  <c r="U107" i="5"/>
  <c r="M133" i="5"/>
  <c r="P132" i="5"/>
  <c r="F132" i="5" s="1"/>
  <c r="Y134" i="5"/>
  <c r="Y148" i="5"/>
  <c r="P144" i="5"/>
  <c r="O180" i="5"/>
  <c r="N180" i="5"/>
  <c r="D180" i="5" s="1"/>
  <c r="M180" i="5"/>
  <c r="L180" i="5"/>
  <c r="P145" i="5"/>
  <c r="AH145" i="5"/>
  <c r="AH147" i="5"/>
  <c r="AH148" i="5"/>
  <c r="AH156" i="5"/>
  <c r="P157" i="5"/>
  <c r="AH157" i="5"/>
  <c r="AH159" i="5"/>
  <c r="AH160" i="5"/>
  <c r="AH168" i="5"/>
  <c r="P169" i="5"/>
  <c r="AH169" i="5"/>
  <c r="AH171" i="5"/>
  <c r="AH172" i="5"/>
  <c r="AH180" i="5"/>
  <c r="P181" i="5"/>
  <c r="F181" i="5" s="1"/>
  <c r="AH181" i="5"/>
  <c r="AH183" i="5"/>
  <c r="AH184" i="5"/>
  <c r="AH192" i="5"/>
  <c r="P193" i="5"/>
  <c r="AH193" i="5"/>
  <c r="AH195" i="5"/>
  <c r="AH196" i="5"/>
  <c r="AH204" i="5"/>
  <c r="P205" i="5"/>
  <c r="AH205" i="5"/>
  <c r="AH207" i="5"/>
  <c r="AH208" i="5"/>
  <c r="Q145" i="5"/>
  <c r="AI147" i="5"/>
  <c r="U156" i="5"/>
  <c r="AI156" i="5"/>
  <c r="Q157" i="5"/>
  <c r="AI157" i="5"/>
  <c r="W158" i="5"/>
  <c r="AI159" i="5"/>
  <c r="U168" i="5"/>
  <c r="AI168" i="5"/>
  <c r="Q169" i="5"/>
  <c r="G169" i="5" s="1"/>
  <c r="AI169" i="5"/>
  <c r="W170" i="5"/>
  <c r="AI172" i="5"/>
  <c r="G172" i="5" s="1"/>
  <c r="U180" i="5"/>
  <c r="AI180" i="5"/>
  <c r="Q181" i="5"/>
  <c r="AI181" i="5"/>
  <c r="W182" i="5"/>
  <c r="AI183" i="5"/>
  <c r="G183" i="5" s="1"/>
  <c r="AI184" i="5"/>
  <c r="G184" i="5" s="1"/>
  <c r="U192" i="5"/>
  <c r="AI192" i="5"/>
  <c r="Q193" i="5"/>
  <c r="AI193" i="5"/>
  <c r="W194" i="5"/>
  <c r="AI195" i="5"/>
  <c r="G195" i="5" s="1"/>
  <c r="AI196" i="5"/>
  <c r="G196" i="5" s="1"/>
  <c r="U204" i="5"/>
  <c r="AI204" i="5"/>
  <c r="Q205" i="5"/>
  <c r="AI205" i="5"/>
  <c r="W206" i="5"/>
  <c r="AI207" i="5"/>
  <c r="AI208" i="5"/>
  <c r="G208" i="5" s="1"/>
  <c r="V156" i="5"/>
  <c r="X158" i="5"/>
  <c r="V168" i="5"/>
  <c r="X170" i="5"/>
  <c r="E170" i="5" s="1"/>
  <c r="V180" i="5"/>
  <c r="X182" i="5"/>
  <c r="V192" i="5"/>
  <c r="X194" i="5"/>
  <c r="V204" i="5"/>
  <c r="X206" i="5"/>
  <c r="V157" i="5"/>
  <c r="C157" i="5" s="1"/>
  <c r="Y158" i="5"/>
  <c r="F158" i="5" s="1"/>
  <c r="O159" i="5"/>
  <c r="V169" i="5"/>
  <c r="C169" i="5" s="1"/>
  <c r="Y170" i="5"/>
  <c r="O171" i="5"/>
  <c r="V181" i="5"/>
  <c r="Y182" i="5"/>
  <c r="O183" i="5"/>
  <c r="E183" i="5" s="1"/>
  <c r="V193" i="5"/>
  <c r="C193" i="5" s="1"/>
  <c r="Y194" i="5"/>
  <c r="F194" i="5" s="1"/>
  <c r="O195" i="5"/>
  <c r="W204" i="5"/>
  <c r="V205" i="5"/>
  <c r="C205" i="5" s="1"/>
  <c r="Y206" i="5"/>
  <c r="O207" i="5"/>
  <c r="W145" i="5"/>
  <c r="D145" i="5" s="1"/>
  <c r="P147" i="5"/>
  <c r="X156" i="5"/>
  <c r="W157" i="5"/>
  <c r="Z158" i="5"/>
  <c r="G158" i="5" s="1"/>
  <c r="P159" i="5"/>
  <c r="X168" i="5"/>
  <c r="W169" i="5"/>
  <c r="D169" i="5" s="1"/>
  <c r="Z170" i="5"/>
  <c r="G170" i="5" s="1"/>
  <c r="P171" i="5"/>
  <c r="F171" i="5" s="1"/>
  <c r="X180" i="5"/>
  <c r="W181" i="5"/>
  <c r="D181" i="5" s="1"/>
  <c r="Z182" i="5"/>
  <c r="G182" i="5" s="1"/>
  <c r="P183" i="5"/>
  <c r="X192" i="5"/>
  <c r="W193" i="5"/>
  <c r="D193" i="5" s="1"/>
  <c r="Z194" i="5"/>
  <c r="G194" i="5" s="1"/>
  <c r="P195" i="5"/>
  <c r="X204" i="5"/>
  <c r="W205" i="5"/>
  <c r="D205" i="5" s="1"/>
  <c r="Z206" i="5"/>
  <c r="G206" i="5" s="1"/>
  <c r="P207" i="5"/>
  <c r="X145" i="5"/>
  <c r="E145" i="5" s="1"/>
  <c r="Y156" i="5"/>
  <c r="X157" i="5"/>
  <c r="E157" i="5" s="1"/>
  <c r="Y168" i="5"/>
  <c r="X169" i="5"/>
  <c r="E169" i="5" s="1"/>
  <c r="Y180" i="5"/>
  <c r="X181" i="5"/>
  <c r="E181" i="5" s="1"/>
  <c r="Y192" i="5"/>
  <c r="X193" i="5"/>
  <c r="E193" i="5" s="1"/>
  <c r="Y204" i="5"/>
  <c r="X205" i="5"/>
  <c r="E205" i="5" s="1"/>
  <c r="Y145" i="5"/>
  <c r="Z156" i="5"/>
  <c r="G156" i="5" s="1"/>
  <c r="Y157" i="5"/>
  <c r="AF158" i="5"/>
  <c r="P160" i="5"/>
  <c r="Z168" i="5"/>
  <c r="Y169" i="5"/>
  <c r="AF170" i="5"/>
  <c r="P172" i="5"/>
  <c r="Z180" i="5"/>
  <c r="G180" i="5" s="1"/>
  <c r="Y181" i="5"/>
  <c r="AF182" i="5"/>
  <c r="P184" i="5"/>
  <c r="F184" i="5" s="1"/>
  <c r="Z192" i="5"/>
  <c r="Y193" i="5"/>
  <c r="AF194" i="5"/>
  <c r="P196" i="5"/>
  <c r="Z204" i="5"/>
  <c r="G204" i="5" s="1"/>
  <c r="Y205" i="5"/>
  <c r="AF206" i="5"/>
  <c r="P208" i="5"/>
  <c r="F208" i="5" s="1"/>
  <c r="Z145" i="5"/>
  <c r="X147" i="5"/>
  <c r="Z149" i="5"/>
  <c r="G149" i="5" s="1"/>
  <c r="Z157" i="5"/>
  <c r="AG158" i="5"/>
  <c r="X159" i="5"/>
  <c r="Z161" i="5"/>
  <c r="G161" i="5" s="1"/>
  <c r="Z169" i="5"/>
  <c r="AG170" i="5"/>
  <c r="X171" i="5"/>
  <c r="Z173" i="5"/>
  <c r="G173" i="5" s="1"/>
  <c r="Z181" i="5"/>
  <c r="AG182" i="5"/>
  <c r="Z185" i="5"/>
  <c r="G185" i="5" s="1"/>
  <c r="Z193" i="5"/>
  <c r="AG194" i="5"/>
  <c r="X195" i="5"/>
  <c r="Z197" i="5"/>
  <c r="G197" i="5" s="1"/>
  <c r="Z205" i="5"/>
  <c r="AG206" i="5"/>
  <c r="X207" i="5"/>
  <c r="Z209" i="5"/>
  <c r="G209" i="5" s="1"/>
  <c r="AD156" i="5"/>
  <c r="N158" i="5"/>
  <c r="AH158" i="5"/>
  <c r="AD168" i="5"/>
  <c r="N170" i="5"/>
  <c r="D170" i="5" s="1"/>
  <c r="AH170" i="5"/>
  <c r="AD180" i="5"/>
  <c r="N182" i="5"/>
  <c r="AH182" i="5"/>
  <c r="Y183" i="5"/>
  <c r="AD192" i="5"/>
  <c r="N194" i="5"/>
  <c r="AH194" i="5"/>
  <c r="Y195" i="5"/>
  <c r="AD204" i="5"/>
  <c r="N206" i="5"/>
  <c r="AH206" i="5"/>
  <c r="Y207" i="5"/>
  <c r="O158" i="4"/>
  <c r="Q196" i="4"/>
  <c r="P158" i="4"/>
  <c r="Z184" i="4"/>
  <c r="Q197" i="4"/>
  <c r="P134" i="4"/>
  <c r="Z208" i="4"/>
  <c r="Z148" i="4"/>
  <c r="Z159" i="4"/>
  <c r="O204" i="4"/>
  <c r="W120" i="4"/>
  <c r="O144" i="4"/>
  <c r="Y160" i="4"/>
  <c r="P182" i="4"/>
  <c r="Z192" i="4"/>
  <c r="N205" i="4"/>
  <c r="Q120" i="4"/>
  <c r="G120" i="4" s="1"/>
  <c r="Q183" i="4"/>
  <c r="O206" i="4"/>
  <c r="O121" i="4"/>
  <c r="O146" i="4"/>
  <c r="P146" i="4"/>
  <c r="O168" i="4"/>
  <c r="N169" i="4"/>
  <c r="Q184" i="4"/>
  <c r="Q207" i="4"/>
  <c r="P122" i="4"/>
  <c r="W121" i="4"/>
  <c r="Q134" i="4"/>
  <c r="Q147" i="4"/>
  <c r="O170" i="4"/>
  <c r="Y184" i="4"/>
  <c r="O192" i="4"/>
  <c r="Z207" i="4"/>
  <c r="P206" i="4"/>
  <c r="Q149" i="4"/>
  <c r="Q171" i="4"/>
  <c r="P193" i="4"/>
  <c r="Y208" i="4"/>
  <c r="Y148" i="4"/>
  <c r="O156" i="4"/>
  <c r="N157" i="4"/>
  <c r="Q172" i="4"/>
  <c r="P170" i="4"/>
  <c r="O194" i="4"/>
  <c r="G76" i="4"/>
  <c r="O36" i="4"/>
  <c r="P60" i="4"/>
  <c r="X84" i="4"/>
  <c r="Q99" i="4"/>
  <c r="Z99" i="4"/>
  <c r="Q108" i="4"/>
  <c r="N36" i="4"/>
  <c r="Z60" i="4"/>
  <c r="G60" i="4" s="1"/>
  <c r="M60" i="4"/>
  <c r="P85" i="4"/>
  <c r="Z36" i="4"/>
  <c r="Z38" i="4"/>
  <c r="X74" i="4"/>
  <c r="N85" i="4"/>
  <c r="O47" i="4"/>
  <c r="O60" i="4"/>
  <c r="Y74" i="4"/>
  <c r="O96" i="4"/>
  <c r="N108" i="4"/>
  <c r="O48" i="4"/>
  <c r="Q73" i="4"/>
  <c r="Y38" i="4"/>
  <c r="O35" i="4"/>
  <c r="Y50" i="4"/>
  <c r="P47" i="4"/>
  <c r="Q60" i="4"/>
  <c r="Q71" i="4"/>
  <c r="P111" i="4"/>
  <c r="V60" i="4"/>
  <c r="P72" i="4"/>
  <c r="P96" i="4"/>
  <c r="Z111" i="4"/>
  <c r="G111" i="4" s="1"/>
  <c r="W35" i="4"/>
  <c r="O37" i="4"/>
  <c r="Q48" i="4"/>
  <c r="Z63" i="4"/>
  <c r="Q72" i="4"/>
  <c r="P37" i="4"/>
  <c r="O49" i="4"/>
  <c r="Z64" i="4"/>
  <c r="N61" i="4"/>
  <c r="P75" i="4"/>
  <c r="N84" i="4"/>
  <c r="N96" i="4"/>
  <c r="Z110" i="4"/>
  <c r="Z40" i="4"/>
  <c r="G40" i="4" s="1"/>
  <c r="Q37" i="4"/>
  <c r="Z48" i="4"/>
  <c r="G48" i="4" s="1"/>
  <c r="O61" i="4"/>
  <c r="O84" i="4"/>
  <c r="P99" i="4"/>
  <c r="T36" i="4"/>
  <c r="AC36" i="4" s="1"/>
  <c r="A36" i="4"/>
  <c r="A48" i="4" s="1"/>
  <c r="K50" i="4"/>
  <c r="T50" i="4" s="1"/>
  <c r="AC50" i="4" s="1"/>
  <c r="A62" i="4"/>
  <c r="G107" i="4"/>
  <c r="P46" i="4"/>
  <c r="Y46" i="4" s="1"/>
  <c r="AH46" i="4" s="1"/>
  <c r="F58" i="4"/>
  <c r="G39" i="4"/>
  <c r="A59" i="4"/>
  <c r="K47" i="4"/>
  <c r="T47" i="4" s="1"/>
  <c r="AC47" i="4" s="1"/>
  <c r="T39" i="4"/>
  <c r="AC39" i="4" s="1"/>
  <c r="A39" i="4"/>
  <c r="A51" i="4" s="1"/>
  <c r="T40" i="4"/>
  <c r="AC40" i="4" s="1"/>
  <c r="A40" i="4"/>
  <c r="A52" i="4" s="1"/>
  <c r="Q46" i="4"/>
  <c r="Z46" i="4" s="1"/>
  <c r="AI46" i="4" s="1"/>
  <c r="G58" i="4"/>
  <c r="K49" i="4"/>
  <c r="T49" i="4" s="1"/>
  <c r="AC49" i="4" s="1"/>
  <c r="A61" i="4"/>
  <c r="D58" i="4"/>
  <c r="N46" i="4"/>
  <c r="W46" i="4" s="1"/>
  <c r="AF46" i="4" s="1"/>
  <c r="L46" i="4"/>
  <c r="U46" i="4" s="1"/>
  <c r="AD46" i="4" s="1"/>
  <c r="B58" i="4"/>
  <c r="G52" i="4"/>
  <c r="M46" i="4"/>
  <c r="V46" i="4" s="1"/>
  <c r="AE46" i="4" s="1"/>
  <c r="C58" i="4"/>
  <c r="P95" i="4"/>
  <c r="O95" i="4"/>
  <c r="N95" i="4"/>
  <c r="D95" i="4" s="1"/>
  <c r="M95" i="4"/>
  <c r="L95" i="4"/>
  <c r="Z52" i="4"/>
  <c r="Z86" i="4"/>
  <c r="AG86" i="4"/>
  <c r="P109" i="4"/>
  <c r="O109" i="4"/>
  <c r="M108" i="4"/>
  <c r="N109" i="4"/>
  <c r="D109" i="4" s="1"/>
  <c r="AF107" i="4"/>
  <c r="AE107" i="4"/>
  <c r="AD107" i="4"/>
  <c r="Z107" i="4"/>
  <c r="Y107" i="4"/>
  <c r="X107" i="4"/>
  <c r="W107" i="4"/>
  <c r="V107" i="4"/>
  <c r="AH107" i="4"/>
  <c r="AH35" i="4"/>
  <c r="P36" i="4"/>
  <c r="AH36" i="4"/>
  <c r="AH38" i="4"/>
  <c r="AH39" i="4"/>
  <c r="AH47" i="4"/>
  <c r="P48" i="4"/>
  <c r="AH48" i="4"/>
  <c r="W49" i="4"/>
  <c r="O50" i="4"/>
  <c r="Q51" i="4"/>
  <c r="AI61" i="4"/>
  <c r="AI62" i="4"/>
  <c r="AG71" i="4"/>
  <c r="X72" i="4"/>
  <c r="W73" i="4"/>
  <c r="U83" i="4"/>
  <c r="AI86" i="4"/>
  <c r="Y39" i="4"/>
  <c r="Q35" i="4"/>
  <c r="P97" i="4"/>
  <c r="O97" i="4"/>
  <c r="M96" i="4"/>
  <c r="N97" i="4"/>
  <c r="E34" i="4"/>
  <c r="E46" i="4" s="1"/>
  <c r="U35" i="4"/>
  <c r="AI35" i="4"/>
  <c r="Q36" i="4"/>
  <c r="AI36" i="4"/>
  <c r="W37" i="4"/>
  <c r="D37" i="4" s="1"/>
  <c r="AI38" i="4"/>
  <c r="G38" i="4" s="1"/>
  <c r="U47" i="4"/>
  <c r="AI47" i="4"/>
  <c r="AI48" i="4"/>
  <c r="Q50" i="4"/>
  <c r="M59" i="4"/>
  <c r="C59" i="4" s="1"/>
  <c r="M71" i="4"/>
  <c r="AI71" i="4"/>
  <c r="Z72" i="4"/>
  <c r="G72" i="4" s="1"/>
  <c r="X73" i="4"/>
  <c r="AG74" i="4"/>
  <c r="V83" i="4"/>
  <c r="Q87" i="4"/>
  <c r="AI97" i="4"/>
  <c r="Y49" i="4"/>
  <c r="Y51" i="4"/>
  <c r="N59" i="4"/>
  <c r="Q84" i="4"/>
  <c r="G84" i="4" s="1"/>
  <c r="W85" i="4"/>
  <c r="U107" i="4"/>
  <c r="P107" i="4"/>
  <c r="O107" i="4"/>
  <c r="N107" i="4"/>
  <c r="D107" i="4" s="1"/>
  <c r="M107" i="4"/>
  <c r="L107" i="4"/>
  <c r="AF95" i="4"/>
  <c r="AE95" i="4"/>
  <c r="AD95" i="4"/>
  <c r="Z95" i="4"/>
  <c r="Y95" i="4"/>
  <c r="X95" i="4"/>
  <c r="W95" i="4"/>
  <c r="V95" i="4"/>
  <c r="AH95" i="4"/>
  <c r="V36" i="4"/>
  <c r="C36" i="4" s="1"/>
  <c r="Y37" i="4"/>
  <c r="F37" i="4" s="1"/>
  <c r="O38" i="4"/>
  <c r="E38" i="4" s="1"/>
  <c r="AF49" i="4"/>
  <c r="Z49" i="4"/>
  <c r="V48" i="4"/>
  <c r="C48" i="4" s="1"/>
  <c r="O59" i="4"/>
  <c r="AI59" i="4"/>
  <c r="X60" i="4"/>
  <c r="AG73" i="4"/>
  <c r="O83" i="4"/>
  <c r="L83" i="4"/>
  <c r="AG85" i="4"/>
  <c r="Z87" i="4"/>
  <c r="Q95" i="4"/>
  <c r="AG107" i="4"/>
  <c r="X35" i="4"/>
  <c r="E35" i="4" s="1"/>
  <c r="W36" i="4"/>
  <c r="D36" i="4" s="1"/>
  <c r="Z37" i="4"/>
  <c r="G37" i="4" s="1"/>
  <c r="P38" i="4"/>
  <c r="X47" i="4"/>
  <c r="E47" i="4" s="1"/>
  <c r="W48" i="4"/>
  <c r="AG49" i="4"/>
  <c r="E49" i="4" s="1"/>
  <c r="Z50" i="4"/>
  <c r="Z59" i="4"/>
  <c r="X59" i="4"/>
  <c r="AH59" i="4"/>
  <c r="P59" i="4"/>
  <c r="P61" i="4"/>
  <c r="Q63" i="4"/>
  <c r="G63" i="4" s="1"/>
  <c r="U95" i="4"/>
  <c r="AI107" i="4"/>
  <c r="Q83" i="4"/>
  <c r="Q97" i="4"/>
  <c r="Y35" i="4"/>
  <c r="X36" i="4"/>
  <c r="E36" i="4" s="1"/>
  <c r="Y47" i="4"/>
  <c r="F47" i="4" s="1"/>
  <c r="X48" i="4"/>
  <c r="AH49" i="4"/>
  <c r="AH51" i="4"/>
  <c r="F62" i="4"/>
  <c r="Y60" i="4"/>
  <c r="W60" i="4"/>
  <c r="D60" i="4" s="1"/>
  <c r="AH60" i="4"/>
  <c r="Q59" i="4"/>
  <c r="O62" i="4"/>
  <c r="O71" i="4"/>
  <c r="L71" i="4"/>
  <c r="U71" i="4"/>
  <c r="Q75" i="4"/>
  <c r="G75" i="4" s="1"/>
  <c r="O85" i="4"/>
  <c r="M84" i="4"/>
  <c r="AE83" i="4"/>
  <c r="Z83" i="4"/>
  <c r="X83" i="4"/>
  <c r="W83" i="4"/>
  <c r="D83" i="4" s="1"/>
  <c r="AH83" i="4"/>
  <c r="F83" i="4" s="1"/>
  <c r="AF83" i="4"/>
  <c r="Z98" i="4"/>
  <c r="Y98" i="4"/>
  <c r="X98" i="4"/>
  <c r="AI100" i="4"/>
  <c r="Z100" i="4"/>
  <c r="Z96" i="4"/>
  <c r="AG95" i="4"/>
  <c r="AI98" i="4"/>
  <c r="Q123" i="4"/>
  <c r="AI73" i="4"/>
  <c r="G73" i="4" s="1"/>
  <c r="AF73" i="4"/>
  <c r="D73" i="4" s="1"/>
  <c r="Z73" i="4"/>
  <c r="Y73" i="4"/>
  <c r="P35" i="4"/>
  <c r="L35" i="4"/>
  <c r="Z35" i="4"/>
  <c r="Y36" i="4"/>
  <c r="AF37" i="4"/>
  <c r="P39" i="4"/>
  <c r="L47" i="4"/>
  <c r="Z47" i="4"/>
  <c r="Y48" i="4"/>
  <c r="AI49" i="4"/>
  <c r="AG50" i="4"/>
  <c r="AF61" i="4"/>
  <c r="Z61" i="4"/>
  <c r="G61" i="4" s="1"/>
  <c r="U59" i="4"/>
  <c r="B59" i="4" s="1"/>
  <c r="AE60" i="4"/>
  <c r="C60" i="4" s="1"/>
  <c r="W61" i="4"/>
  <c r="Q62" i="4"/>
  <c r="Y63" i="4"/>
  <c r="F63" i="4" s="1"/>
  <c r="Q86" i="4"/>
  <c r="P86" i="4"/>
  <c r="F86" i="4" s="1"/>
  <c r="O86" i="4"/>
  <c r="AE84" i="4"/>
  <c r="Y84" i="4"/>
  <c r="W84" i="4"/>
  <c r="D84" i="4" s="1"/>
  <c r="V84" i="4"/>
  <c r="AH84" i="4"/>
  <c r="AG83" i="4"/>
  <c r="Z88" i="4"/>
  <c r="G88" i="4" s="1"/>
  <c r="AI95" i="4"/>
  <c r="G108" i="4"/>
  <c r="Q124" i="4"/>
  <c r="P124" i="4"/>
  <c r="W122" i="4"/>
  <c r="V120" i="4"/>
  <c r="Z122" i="4"/>
  <c r="Y122" i="4"/>
  <c r="F122" i="4" s="1"/>
  <c r="X122" i="4"/>
  <c r="AE120" i="4"/>
  <c r="AI122" i="4"/>
  <c r="AG122" i="4"/>
  <c r="AH122" i="4"/>
  <c r="Y136" i="4"/>
  <c r="AI136" i="4"/>
  <c r="AG132" i="4"/>
  <c r="AH136" i="4"/>
  <c r="Z136" i="4"/>
  <c r="M145" i="4"/>
  <c r="Q145" i="4"/>
  <c r="O145" i="4"/>
  <c r="P145" i="4"/>
  <c r="N145" i="4"/>
  <c r="Y87" i="4"/>
  <c r="X85" i="4"/>
  <c r="AH87" i="4"/>
  <c r="M181" i="4"/>
  <c r="Q181" i="4"/>
  <c r="O181" i="4"/>
  <c r="P181" i="4"/>
  <c r="N181" i="4"/>
  <c r="Q47" i="4"/>
  <c r="G47" i="4" s="1"/>
  <c r="M35" i="4"/>
  <c r="C35" i="4" s="1"/>
  <c r="AG37" i="4"/>
  <c r="E37" i="4" s="1"/>
  <c r="M47" i="4"/>
  <c r="C47" i="4" s="1"/>
  <c r="N49" i="4"/>
  <c r="X61" i="4"/>
  <c r="E61" i="4" s="1"/>
  <c r="X62" i="4"/>
  <c r="O73" i="4"/>
  <c r="E73" i="4" s="1"/>
  <c r="M72" i="4"/>
  <c r="AE71" i="4"/>
  <c r="Z71" i="4"/>
  <c r="G71" i="4" s="1"/>
  <c r="X71" i="4"/>
  <c r="AH71" i="4"/>
  <c r="W71" i="4"/>
  <c r="AI85" i="4"/>
  <c r="AI83" i="4"/>
  <c r="Y75" i="4"/>
  <c r="F75" i="4" s="1"/>
  <c r="AH75" i="4"/>
  <c r="W59" i="4"/>
  <c r="AG60" i="4"/>
  <c r="Y61" i="4"/>
  <c r="P74" i="4"/>
  <c r="F74" i="4" s="1"/>
  <c r="O74" i="4"/>
  <c r="AE72" i="4"/>
  <c r="Y72" i="4"/>
  <c r="W72" i="4"/>
  <c r="D72" i="4" s="1"/>
  <c r="AH72" i="4"/>
  <c r="Y71" i="4"/>
  <c r="O72" i="4"/>
  <c r="M83" i="4"/>
  <c r="AG84" i="4"/>
  <c r="E84" i="4" s="1"/>
  <c r="X86" i="4"/>
  <c r="Q122" i="4"/>
  <c r="Q125" i="4"/>
  <c r="AI124" i="4"/>
  <c r="Z124" i="4"/>
  <c r="Y124" i="4"/>
  <c r="AG120" i="4"/>
  <c r="AG123" i="4"/>
  <c r="AH96" i="4"/>
  <c r="AH99" i="4"/>
  <c r="AH108" i="4"/>
  <c r="AH111" i="4"/>
  <c r="X123" i="4"/>
  <c r="AI123" i="4"/>
  <c r="X120" i="4"/>
  <c r="X121" i="4"/>
  <c r="X97" i="4"/>
  <c r="X109" i="4"/>
  <c r="AI125" i="4"/>
  <c r="Z125" i="4"/>
  <c r="L120" i="4"/>
  <c r="Z121" i="4"/>
  <c r="N122" i="4"/>
  <c r="AH123" i="4"/>
  <c r="N193" i="4"/>
  <c r="Y85" i="4"/>
  <c r="V96" i="4"/>
  <c r="Y97" i="4"/>
  <c r="O98" i="4"/>
  <c r="V108" i="4"/>
  <c r="Y109" i="4"/>
  <c r="O110" i="4"/>
  <c r="M120" i="4"/>
  <c r="O122" i="4"/>
  <c r="Z144" i="4"/>
  <c r="Z147" i="4"/>
  <c r="M169" i="4"/>
  <c r="Q169" i="4"/>
  <c r="O169" i="4"/>
  <c r="Z180" i="4"/>
  <c r="Z183" i="4"/>
  <c r="G183" i="4" s="1"/>
  <c r="Z85" i="4"/>
  <c r="W96" i="4"/>
  <c r="Z97" i="4"/>
  <c r="P98" i="4"/>
  <c r="W108" i="4"/>
  <c r="D108" i="4" s="1"/>
  <c r="Z109" i="4"/>
  <c r="G109" i="4" s="1"/>
  <c r="P110" i="4"/>
  <c r="N120" i="4"/>
  <c r="AD120" i="4"/>
  <c r="AE121" i="4"/>
  <c r="M205" i="4"/>
  <c r="Q205" i="4"/>
  <c r="O205" i="4"/>
  <c r="X96" i="4"/>
  <c r="E96" i="4" s="1"/>
  <c r="Q98" i="4"/>
  <c r="Q100" i="4"/>
  <c r="X108" i="4"/>
  <c r="E108" i="4" s="1"/>
  <c r="Q110" i="4"/>
  <c r="G110" i="4" s="1"/>
  <c r="Q112" i="4"/>
  <c r="O120" i="4"/>
  <c r="M121" i="4"/>
  <c r="AF121" i="4"/>
  <c r="O132" i="4"/>
  <c r="N132" i="4"/>
  <c r="M132" i="4"/>
  <c r="L132" i="4"/>
  <c r="Q132" i="4"/>
  <c r="P132" i="4"/>
  <c r="AF85" i="4"/>
  <c r="D85" i="4" s="1"/>
  <c r="Y96" i="4"/>
  <c r="F96" i="4" s="1"/>
  <c r="AF97" i="4"/>
  <c r="Y108" i="4"/>
  <c r="F108" i="4" s="1"/>
  <c r="AF109" i="4"/>
  <c r="P120" i="4"/>
  <c r="F120" i="4" s="1"/>
  <c r="AF120" i="4"/>
  <c r="N121" i="4"/>
  <c r="D121" i="4" s="1"/>
  <c r="AG121" i="4"/>
  <c r="M133" i="4"/>
  <c r="Q133" i="4"/>
  <c r="O133" i="4"/>
  <c r="AG97" i="4"/>
  <c r="AG109" i="4"/>
  <c r="X110" i="4"/>
  <c r="Z112" i="4"/>
  <c r="O123" i="4"/>
  <c r="M157" i="4"/>
  <c r="Q157" i="4"/>
  <c r="O157" i="4"/>
  <c r="Z168" i="4"/>
  <c r="Z171" i="4"/>
  <c r="M193" i="4"/>
  <c r="Q193" i="4"/>
  <c r="O193" i="4"/>
  <c r="Y110" i="4"/>
  <c r="Q121" i="4"/>
  <c r="AH120" i="4"/>
  <c r="P121" i="4"/>
  <c r="P123" i="4"/>
  <c r="Q135" i="4"/>
  <c r="P135" i="4"/>
  <c r="O135" i="4"/>
  <c r="AE96" i="4"/>
  <c r="Y99" i="4"/>
  <c r="F99" i="4" s="1"/>
  <c r="AE108" i="4"/>
  <c r="Y111" i="4"/>
  <c r="F111" i="4" s="1"/>
  <c r="U120" i="4"/>
  <c r="Q136" i="4"/>
  <c r="P136" i="4"/>
  <c r="F136" i="4" s="1"/>
  <c r="AI134" i="4"/>
  <c r="AE132" i="4"/>
  <c r="AH134" i="4"/>
  <c r="AG134" i="4"/>
  <c r="AF134" i="4"/>
  <c r="Z134" i="4"/>
  <c r="G134" i="4" s="1"/>
  <c r="Y134" i="4"/>
  <c r="X134" i="4"/>
  <c r="W134" i="4"/>
  <c r="N133" i="4"/>
  <c r="V121" i="4"/>
  <c r="Y123" i="4"/>
  <c r="Q137" i="4"/>
  <c r="Z132" i="4"/>
  <c r="Y132" i="4"/>
  <c r="X132" i="4"/>
  <c r="W132" i="4"/>
  <c r="V132" i="4"/>
  <c r="Z135" i="4"/>
  <c r="Y135" i="4"/>
  <c r="X135" i="4"/>
  <c r="AI135" i="4"/>
  <c r="AG135" i="4"/>
  <c r="P133" i="4"/>
  <c r="G196" i="4"/>
  <c r="AG133" i="4"/>
  <c r="Q144" i="4"/>
  <c r="AG144" i="4"/>
  <c r="AG145" i="4"/>
  <c r="Q146" i="4"/>
  <c r="AG147" i="4"/>
  <c r="Q156" i="4"/>
  <c r="G156" i="4" s="1"/>
  <c r="AG156" i="4"/>
  <c r="AG157" i="4"/>
  <c r="Q158" i="4"/>
  <c r="G158" i="4" s="1"/>
  <c r="AG159" i="4"/>
  <c r="Q168" i="4"/>
  <c r="G168" i="4" s="1"/>
  <c r="AG168" i="4"/>
  <c r="AG169" i="4"/>
  <c r="Q170" i="4"/>
  <c r="AG171" i="4"/>
  <c r="Q180" i="4"/>
  <c r="G180" i="4" s="1"/>
  <c r="AG180" i="4"/>
  <c r="AG181" i="4"/>
  <c r="Q182" i="4"/>
  <c r="AG183" i="4"/>
  <c r="Q192" i="4"/>
  <c r="G192" i="4" s="1"/>
  <c r="AG193" i="4"/>
  <c r="Q194" i="4"/>
  <c r="AG195" i="4"/>
  <c r="Q204" i="4"/>
  <c r="AG205" i="4"/>
  <c r="Q206" i="4"/>
  <c r="AG207" i="4"/>
  <c r="U132" i="4"/>
  <c r="AI133" i="4"/>
  <c r="U144" i="4"/>
  <c r="AI145" i="4"/>
  <c r="W146" i="4"/>
  <c r="AI147" i="4"/>
  <c r="AI148" i="4"/>
  <c r="U156" i="4"/>
  <c r="AI157" i="4"/>
  <c r="W158" i="4"/>
  <c r="AI159" i="4"/>
  <c r="G159" i="4" s="1"/>
  <c r="AI160" i="4"/>
  <c r="G160" i="4" s="1"/>
  <c r="U168" i="4"/>
  <c r="AI168" i="4"/>
  <c r="AI169" i="4"/>
  <c r="W170" i="4"/>
  <c r="AI171" i="4"/>
  <c r="AI172" i="4"/>
  <c r="G172" i="4" s="1"/>
  <c r="U180" i="4"/>
  <c r="AI180" i="4"/>
  <c r="AI181" i="4"/>
  <c r="W182" i="4"/>
  <c r="AI183" i="4"/>
  <c r="AI184" i="4"/>
  <c r="G184" i="4" s="1"/>
  <c r="U192" i="4"/>
  <c r="AI192" i="4"/>
  <c r="AI193" i="4"/>
  <c r="W194" i="4"/>
  <c r="AI195" i="4"/>
  <c r="G195" i="4" s="1"/>
  <c r="AI196" i="4"/>
  <c r="U204" i="4"/>
  <c r="AI204" i="4"/>
  <c r="AI205" i="4"/>
  <c r="W206" i="4"/>
  <c r="AI207" i="4"/>
  <c r="G207" i="4" s="1"/>
  <c r="AI208" i="4"/>
  <c r="G208" i="4" s="1"/>
  <c r="V144" i="4"/>
  <c r="X146" i="4"/>
  <c r="V156" i="4"/>
  <c r="X158" i="4"/>
  <c r="V168" i="4"/>
  <c r="X170" i="4"/>
  <c r="V180" i="4"/>
  <c r="X182" i="4"/>
  <c r="V192" i="4"/>
  <c r="X194" i="4"/>
  <c r="E194" i="4" s="1"/>
  <c r="V204" i="4"/>
  <c r="X206" i="4"/>
  <c r="V133" i="4"/>
  <c r="W144" i="4"/>
  <c r="V145" i="4"/>
  <c r="Y146" i="4"/>
  <c r="O147" i="4"/>
  <c r="W156" i="4"/>
  <c r="V157" i="4"/>
  <c r="Y158" i="4"/>
  <c r="O159" i="4"/>
  <c r="W168" i="4"/>
  <c r="V169" i="4"/>
  <c r="Y170" i="4"/>
  <c r="O171" i="4"/>
  <c r="W180" i="4"/>
  <c r="V181" i="4"/>
  <c r="Y182" i="4"/>
  <c r="O183" i="4"/>
  <c r="V193" i="4"/>
  <c r="Y194" i="4"/>
  <c r="F194" i="4" s="1"/>
  <c r="O195" i="4"/>
  <c r="W204" i="4"/>
  <c r="V205" i="4"/>
  <c r="Y206" i="4"/>
  <c r="O207" i="4"/>
  <c r="W133" i="4"/>
  <c r="X144" i="4"/>
  <c r="W145" i="4"/>
  <c r="Z146" i="4"/>
  <c r="P147" i="4"/>
  <c r="X156" i="4"/>
  <c r="W157" i="4"/>
  <c r="D157" i="4" s="1"/>
  <c r="Z158" i="4"/>
  <c r="P159" i="4"/>
  <c r="X168" i="4"/>
  <c r="E168" i="4" s="1"/>
  <c r="W169" i="4"/>
  <c r="D169" i="4" s="1"/>
  <c r="Z170" i="4"/>
  <c r="P171" i="4"/>
  <c r="X180" i="4"/>
  <c r="E180" i="4" s="1"/>
  <c r="W181" i="4"/>
  <c r="Z182" i="4"/>
  <c r="P183" i="4"/>
  <c r="X192" i="4"/>
  <c r="E192" i="4" s="1"/>
  <c r="W193" i="4"/>
  <c r="Z194" i="4"/>
  <c r="P195" i="4"/>
  <c r="X204" i="4"/>
  <c r="E204" i="4" s="1"/>
  <c r="W205" i="4"/>
  <c r="D205" i="4" s="1"/>
  <c r="Z206" i="4"/>
  <c r="P207" i="4"/>
  <c r="X133" i="4"/>
  <c r="Y144" i="4"/>
  <c r="F144" i="4" s="1"/>
  <c r="X145" i="4"/>
  <c r="Y156" i="4"/>
  <c r="F156" i="4" s="1"/>
  <c r="X157" i="4"/>
  <c r="Y168" i="4"/>
  <c r="F168" i="4" s="1"/>
  <c r="X169" i="4"/>
  <c r="Y180" i="4"/>
  <c r="F180" i="4" s="1"/>
  <c r="X181" i="4"/>
  <c r="Y192" i="4"/>
  <c r="F192" i="4" s="1"/>
  <c r="X193" i="4"/>
  <c r="Y204" i="4"/>
  <c r="F204" i="4" s="1"/>
  <c r="X205" i="4"/>
  <c r="Y133" i="4"/>
  <c r="L144" i="4"/>
  <c r="Y145" i="4"/>
  <c r="AF146" i="4"/>
  <c r="P148" i="4"/>
  <c r="F148" i="4" s="1"/>
  <c r="L156" i="4"/>
  <c r="Y157" i="4"/>
  <c r="F157" i="4" s="1"/>
  <c r="AF158" i="4"/>
  <c r="P160" i="4"/>
  <c r="F160" i="4" s="1"/>
  <c r="L168" i="4"/>
  <c r="Y169" i="4"/>
  <c r="F169" i="4" s="1"/>
  <c r="AF170" i="4"/>
  <c r="P172" i="4"/>
  <c r="F172" i="4" s="1"/>
  <c r="L180" i="4"/>
  <c r="Y181" i="4"/>
  <c r="AF182" i="4"/>
  <c r="P184" i="4"/>
  <c r="L192" i="4"/>
  <c r="Y193" i="4"/>
  <c r="F193" i="4" s="1"/>
  <c r="AF194" i="4"/>
  <c r="P196" i="4"/>
  <c r="F196" i="4" s="1"/>
  <c r="L204" i="4"/>
  <c r="Z204" i="4"/>
  <c r="Y205" i="4"/>
  <c r="F205" i="4" s="1"/>
  <c r="AF206" i="4"/>
  <c r="P208" i="4"/>
  <c r="F208" i="4" s="1"/>
  <c r="Z133" i="4"/>
  <c r="Z137" i="4"/>
  <c r="M144" i="4"/>
  <c r="Z145" i="4"/>
  <c r="AG146" i="4"/>
  <c r="X147" i="4"/>
  <c r="Z149" i="4"/>
  <c r="G149" i="4" s="1"/>
  <c r="M156" i="4"/>
  <c r="Z157" i="4"/>
  <c r="AG158" i="4"/>
  <c r="X159" i="4"/>
  <c r="Z161" i="4"/>
  <c r="G161" i="4" s="1"/>
  <c r="M168" i="4"/>
  <c r="C168" i="4" s="1"/>
  <c r="Z169" i="4"/>
  <c r="AG170" i="4"/>
  <c r="X171" i="4"/>
  <c r="Z173" i="4"/>
  <c r="G173" i="4" s="1"/>
  <c r="M180" i="4"/>
  <c r="Z181" i="4"/>
  <c r="AG182" i="4"/>
  <c r="E182" i="4" s="1"/>
  <c r="X183" i="4"/>
  <c r="Z185" i="4"/>
  <c r="G185" i="4" s="1"/>
  <c r="M192" i="4"/>
  <c r="Z193" i="4"/>
  <c r="AG194" i="4"/>
  <c r="X195" i="4"/>
  <c r="Z197" i="4"/>
  <c r="G197" i="4" s="1"/>
  <c r="M204" i="4"/>
  <c r="Z205" i="4"/>
  <c r="AG206" i="4"/>
  <c r="X207" i="4"/>
  <c r="Z209" i="4"/>
  <c r="G209" i="4" s="1"/>
  <c r="AD132" i="4"/>
  <c r="N134" i="4"/>
  <c r="N144" i="4"/>
  <c r="D144" i="4" s="1"/>
  <c r="AD144" i="4"/>
  <c r="N146" i="4"/>
  <c r="AH146" i="4"/>
  <c r="Y147" i="4"/>
  <c r="N156" i="4"/>
  <c r="AD156" i="4"/>
  <c r="N158" i="4"/>
  <c r="D158" i="4" s="1"/>
  <c r="AH158" i="4"/>
  <c r="F158" i="4" s="1"/>
  <c r="Y159" i="4"/>
  <c r="N168" i="4"/>
  <c r="AD168" i="4"/>
  <c r="N170" i="4"/>
  <c r="AH170" i="4"/>
  <c r="Y171" i="4"/>
  <c r="N180" i="4"/>
  <c r="AD180" i="4"/>
  <c r="N182" i="4"/>
  <c r="AH182" i="4"/>
  <c r="F182" i="4" s="1"/>
  <c r="Y183" i="4"/>
  <c r="N192" i="4"/>
  <c r="D192" i="4" s="1"/>
  <c r="AD192" i="4"/>
  <c r="N194" i="4"/>
  <c r="AH194" i="4"/>
  <c r="Y195" i="4"/>
  <c r="N204" i="4"/>
  <c r="AD204" i="4"/>
  <c r="N206" i="4"/>
  <c r="AH206" i="4"/>
  <c r="Y207" i="4"/>
  <c r="AE144" i="4"/>
  <c r="AE156" i="4"/>
  <c r="P121" i="3"/>
  <c r="Q147" i="3"/>
  <c r="G147" i="3" s="1"/>
  <c r="Q160" i="3"/>
  <c r="G160" i="3" s="1"/>
  <c r="Z136" i="3"/>
  <c r="Q161" i="3"/>
  <c r="Z159" i="3"/>
  <c r="G159" i="3" s="1"/>
  <c r="Q171" i="3"/>
  <c r="Q195" i="3"/>
  <c r="Y160" i="3"/>
  <c r="W194" i="3"/>
  <c r="P133" i="3"/>
  <c r="Y148" i="3"/>
  <c r="G184" i="3"/>
  <c r="Z195" i="3"/>
  <c r="O122" i="3"/>
  <c r="M132" i="3"/>
  <c r="Y172" i="3"/>
  <c r="W170" i="3"/>
  <c r="Z183" i="3"/>
  <c r="G183" i="3" s="1"/>
  <c r="Y196" i="3"/>
  <c r="Y208" i="3"/>
  <c r="X147" i="3"/>
  <c r="Y184" i="3"/>
  <c r="X206" i="3"/>
  <c r="W206" i="3"/>
  <c r="W122" i="3"/>
  <c r="Z185" i="3"/>
  <c r="G185" i="3" s="1"/>
  <c r="P192" i="3"/>
  <c r="P204" i="3"/>
  <c r="O156" i="3"/>
  <c r="P180" i="3"/>
  <c r="O120" i="3"/>
  <c r="Z172" i="3"/>
  <c r="N181" i="3"/>
  <c r="Z208" i="3"/>
  <c r="Z123" i="3"/>
  <c r="P120" i="3"/>
  <c r="O168" i="3"/>
  <c r="O192" i="3"/>
  <c r="O204" i="3"/>
  <c r="N37" i="3"/>
  <c r="O83" i="3"/>
  <c r="O38" i="3"/>
  <c r="W35" i="3"/>
  <c r="P37" i="3"/>
  <c r="P49" i="3"/>
  <c r="Y60" i="3"/>
  <c r="X60" i="3"/>
  <c r="P83" i="3"/>
  <c r="M95" i="3"/>
  <c r="X108" i="3"/>
  <c r="W49" i="3"/>
  <c r="Y50" i="3"/>
  <c r="W73" i="3"/>
  <c r="O95" i="3"/>
  <c r="M107" i="3"/>
  <c r="N95" i="3"/>
  <c r="Q39" i="3"/>
  <c r="M84" i="3"/>
  <c r="P95" i="3"/>
  <c r="N107" i="3"/>
  <c r="P51" i="3"/>
  <c r="B59" i="3"/>
  <c r="O85" i="3"/>
  <c r="O107" i="3"/>
  <c r="Z37" i="3"/>
  <c r="G37" i="3" s="1"/>
  <c r="Y36" i="3"/>
  <c r="Z35" i="3"/>
  <c r="L47" i="3"/>
  <c r="M59" i="3"/>
  <c r="L71" i="3"/>
  <c r="P85" i="3"/>
  <c r="O96" i="3"/>
  <c r="P108" i="3"/>
  <c r="P107" i="3"/>
  <c r="O109" i="3"/>
  <c r="N59" i="3"/>
  <c r="Z74" i="3"/>
  <c r="G74" i="3" s="1"/>
  <c r="X85" i="3"/>
  <c r="E85" i="3" s="1"/>
  <c r="Z88" i="3"/>
  <c r="M96" i="3"/>
  <c r="X107" i="3"/>
  <c r="P109" i="3"/>
  <c r="Q51" i="3"/>
  <c r="Q47" i="3"/>
  <c r="N47" i="3"/>
  <c r="Q71" i="3"/>
  <c r="P71" i="3"/>
  <c r="Q96" i="3"/>
  <c r="Z99" i="3"/>
  <c r="N96" i="3"/>
  <c r="P110" i="3"/>
  <c r="W108" i="3"/>
  <c r="D108" i="3" s="1"/>
  <c r="Q48" i="3"/>
  <c r="P75" i="3"/>
  <c r="N97" i="3"/>
  <c r="Q35" i="3"/>
  <c r="Q49" i="3"/>
  <c r="W47" i="3"/>
  <c r="Q76" i="3"/>
  <c r="L83" i="3"/>
  <c r="O97" i="3"/>
  <c r="Q36" i="3"/>
  <c r="P36" i="3"/>
  <c r="O50" i="3"/>
  <c r="V48" i="3"/>
  <c r="P63" i="3"/>
  <c r="Z83" i="3"/>
  <c r="P87" i="3"/>
  <c r="Y99" i="3"/>
  <c r="P97" i="3"/>
  <c r="M108" i="3"/>
  <c r="Q110" i="3"/>
  <c r="G110" i="3" s="1"/>
  <c r="G58" i="3"/>
  <c r="Q46" i="3"/>
  <c r="Z46" i="3" s="1"/>
  <c r="AI46" i="3" s="1"/>
  <c r="E58" i="3"/>
  <c r="O46" i="3"/>
  <c r="X46" i="3" s="1"/>
  <c r="AG46" i="3" s="1"/>
  <c r="F58" i="3"/>
  <c r="P46" i="3"/>
  <c r="Y46" i="3" s="1"/>
  <c r="AH46" i="3" s="1"/>
  <c r="A63" i="3"/>
  <c r="K51" i="3"/>
  <c r="T51" i="3" s="1"/>
  <c r="AC51" i="3" s="1"/>
  <c r="E59" i="3"/>
  <c r="B58" i="3"/>
  <c r="L46" i="3"/>
  <c r="U46" i="3" s="1"/>
  <c r="AD46" i="3" s="1"/>
  <c r="C58" i="3"/>
  <c r="M46" i="3"/>
  <c r="V46" i="3" s="1"/>
  <c r="AE46" i="3" s="1"/>
  <c r="D49" i="3"/>
  <c r="A38" i="3"/>
  <c r="A50" i="3" s="1"/>
  <c r="T38" i="3"/>
  <c r="AC38" i="3" s="1"/>
  <c r="P86" i="3"/>
  <c r="O86" i="3"/>
  <c r="X35" i="3"/>
  <c r="W36" i="3"/>
  <c r="K40" i="3"/>
  <c r="X47" i="3"/>
  <c r="W48" i="3"/>
  <c r="Z49" i="3"/>
  <c r="P50" i="3"/>
  <c r="AI62" i="3"/>
  <c r="AH62" i="3"/>
  <c r="AG62" i="3"/>
  <c r="Z59" i="3"/>
  <c r="Q64" i="3"/>
  <c r="Z76" i="3"/>
  <c r="Y71" i="3"/>
  <c r="F71" i="3" s="1"/>
  <c r="X72" i="3"/>
  <c r="Q86" i="3"/>
  <c r="G86" i="3" s="1"/>
  <c r="X97" i="3"/>
  <c r="V95" i="3"/>
  <c r="Z100" i="3"/>
  <c r="Y98" i="3"/>
  <c r="O146" i="3"/>
  <c r="N146" i="3"/>
  <c r="M144" i="3"/>
  <c r="Q146" i="3"/>
  <c r="P146" i="3"/>
  <c r="AE144" i="3"/>
  <c r="AD144" i="3"/>
  <c r="Z144" i="3"/>
  <c r="Y144" i="3"/>
  <c r="X144" i="3"/>
  <c r="W144" i="3"/>
  <c r="V144" i="3"/>
  <c r="AG144" i="3"/>
  <c r="AI144" i="3"/>
  <c r="AH144" i="3"/>
  <c r="AF144" i="3"/>
  <c r="U144" i="3"/>
  <c r="X36" i="3"/>
  <c r="Q38" i="3"/>
  <c r="Q40" i="3"/>
  <c r="X48" i="3"/>
  <c r="Q50" i="3"/>
  <c r="Q52" i="3"/>
  <c r="AI63" i="3"/>
  <c r="AH63" i="3"/>
  <c r="X62" i="3"/>
  <c r="X74" i="3"/>
  <c r="Z71" i="3"/>
  <c r="Y72" i="3"/>
  <c r="F72" i="3" s="1"/>
  <c r="X98" i="3"/>
  <c r="Z98" i="3"/>
  <c r="Y62" i="3"/>
  <c r="Q148" i="3"/>
  <c r="G148" i="3" s="1"/>
  <c r="P148" i="3"/>
  <c r="O182" i="3"/>
  <c r="N182" i="3"/>
  <c r="Q182" i="3"/>
  <c r="P182" i="3"/>
  <c r="AE180" i="3"/>
  <c r="AD180" i="3"/>
  <c r="Z180" i="3"/>
  <c r="Y180" i="3"/>
  <c r="X180" i="3"/>
  <c r="E180" i="3" s="1"/>
  <c r="W180" i="3"/>
  <c r="V180" i="3"/>
  <c r="AG180" i="3"/>
  <c r="AI180" i="3"/>
  <c r="AH180" i="3"/>
  <c r="AF180" i="3"/>
  <c r="U180" i="3"/>
  <c r="M35" i="3"/>
  <c r="K37" i="3"/>
  <c r="AG37" i="3"/>
  <c r="X38" i="3"/>
  <c r="Z40" i="3"/>
  <c r="AG49" i="3"/>
  <c r="X50" i="3"/>
  <c r="Z52" i="3"/>
  <c r="Z62" i="3"/>
  <c r="AI64" i="3"/>
  <c r="Y75" i="3"/>
  <c r="Z85" i="3"/>
  <c r="G85" i="3" s="1"/>
  <c r="AI88" i="3"/>
  <c r="G88" i="3" s="1"/>
  <c r="Z111" i="3"/>
  <c r="M121" i="3"/>
  <c r="O35" i="3"/>
  <c r="M36" i="3"/>
  <c r="AE36" i="3"/>
  <c r="O37" i="3"/>
  <c r="Z38" i="3"/>
  <c r="Y39" i="3"/>
  <c r="F39" i="3" s="1"/>
  <c r="AI40" i="3"/>
  <c r="M48" i="3"/>
  <c r="O49" i="3"/>
  <c r="Z50" i="3"/>
  <c r="Y51" i="3"/>
  <c r="AI52" i="3"/>
  <c r="AI59" i="3"/>
  <c r="AF61" i="3"/>
  <c r="AI87" i="3"/>
  <c r="AH87" i="3"/>
  <c r="AG85" i="3"/>
  <c r="V83" i="3"/>
  <c r="Z109" i="3"/>
  <c r="G109" i="3" s="1"/>
  <c r="P136" i="3"/>
  <c r="Q136" i="3"/>
  <c r="G136" i="3" s="1"/>
  <c r="AI134" i="3"/>
  <c r="AH134" i="3"/>
  <c r="AF134" i="3"/>
  <c r="Z134" i="3"/>
  <c r="AG134" i="3"/>
  <c r="Y134" i="3"/>
  <c r="F134" i="3" s="1"/>
  <c r="X134" i="3"/>
  <c r="V132" i="3"/>
  <c r="Y48" i="3"/>
  <c r="W84" i="3"/>
  <c r="V84" i="3"/>
  <c r="AI84" i="3"/>
  <c r="AH84" i="3"/>
  <c r="AG84" i="3"/>
  <c r="Z84" i="3"/>
  <c r="G84" i="3" s="1"/>
  <c r="A35" i="3"/>
  <c r="A47" i="3" s="1"/>
  <c r="P35" i="3"/>
  <c r="AF35" i="3"/>
  <c r="AF36" i="3"/>
  <c r="Z39" i="3"/>
  <c r="G39" i="3" s="1"/>
  <c r="P47" i="3"/>
  <c r="AF47" i="3"/>
  <c r="AF48" i="3"/>
  <c r="Z51" i="3"/>
  <c r="AG61" i="3"/>
  <c r="E61" i="3" s="1"/>
  <c r="G76" i="3"/>
  <c r="Y83" i="3"/>
  <c r="X84" i="3"/>
  <c r="Z107" i="3"/>
  <c r="L120" i="3"/>
  <c r="O121" i="3"/>
  <c r="Q121" i="3"/>
  <c r="AH49" i="3"/>
  <c r="F49" i="3" s="1"/>
  <c r="Q135" i="3"/>
  <c r="P135" i="3"/>
  <c r="AE133" i="3"/>
  <c r="Y133" i="3"/>
  <c r="X133" i="3"/>
  <c r="W133" i="3"/>
  <c r="AG133" i="3"/>
  <c r="AI133" i="3"/>
  <c r="AH133" i="3"/>
  <c r="AF133" i="3"/>
  <c r="Z133" i="3"/>
  <c r="V133" i="3"/>
  <c r="AG35" i="3"/>
  <c r="O36" i="3"/>
  <c r="E36" i="3" s="1"/>
  <c r="AG36" i="3"/>
  <c r="AG38" i="3"/>
  <c r="AG47" i="3"/>
  <c r="O48" i="3"/>
  <c r="AG48" i="3"/>
  <c r="AG50" i="3"/>
  <c r="Q73" i="3"/>
  <c r="X71" i="3"/>
  <c r="X86" i="3"/>
  <c r="Y84" i="3"/>
  <c r="X95" i="3"/>
  <c r="AH97" i="3"/>
  <c r="AI111" i="3"/>
  <c r="AH111" i="3"/>
  <c r="F111" i="3" s="1"/>
  <c r="AG110" i="3"/>
  <c r="AG109" i="3"/>
  <c r="N122" i="3"/>
  <c r="D122" i="3" s="1"/>
  <c r="Q122" i="3"/>
  <c r="AD120" i="3"/>
  <c r="Z120" i="3"/>
  <c r="Y120" i="3"/>
  <c r="X120" i="3"/>
  <c r="E120" i="3" s="1"/>
  <c r="W120" i="3"/>
  <c r="AG120" i="3"/>
  <c r="Y136" i="3"/>
  <c r="U132" i="3"/>
  <c r="G196" i="3"/>
  <c r="N84" i="3"/>
  <c r="D34" i="3"/>
  <c r="D46" i="3" s="1"/>
  <c r="AH35" i="3"/>
  <c r="AH36" i="3"/>
  <c r="F36" i="3" s="1"/>
  <c r="AH38" i="3"/>
  <c r="AH39" i="3"/>
  <c r="AH47" i="3"/>
  <c r="P48" i="3"/>
  <c r="AH48" i="3"/>
  <c r="AH50" i="3"/>
  <c r="AH51" i="3"/>
  <c r="Q60" i="3"/>
  <c r="P60" i="3"/>
  <c r="O60" i="3"/>
  <c r="P74" i="3"/>
  <c r="F74" i="3" s="1"/>
  <c r="O74" i="3"/>
  <c r="W72" i="3"/>
  <c r="V72" i="3"/>
  <c r="AI72" i="3"/>
  <c r="AH72" i="3"/>
  <c r="AG72" i="3"/>
  <c r="Z72" i="3"/>
  <c r="G72" i="3" s="1"/>
  <c r="N71" i="3"/>
  <c r="N73" i="3"/>
  <c r="D73" i="3" s="1"/>
  <c r="Y74" i="3"/>
  <c r="AD83" i="3"/>
  <c r="AH85" i="3"/>
  <c r="P98" i="3"/>
  <c r="F98" i="3" s="1"/>
  <c r="O98" i="3"/>
  <c r="W96" i="3"/>
  <c r="V96" i="3"/>
  <c r="AI96" i="3"/>
  <c r="AH96" i="3"/>
  <c r="AG96" i="3"/>
  <c r="E96" i="3" s="1"/>
  <c r="Z96" i="3"/>
  <c r="G96" i="3" s="1"/>
  <c r="Y96" i="3"/>
  <c r="X109" i="3"/>
  <c r="E109" i="3" s="1"/>
  <c r="V107" i="3"/>
  <c r="C107" i="3" s="1"/>
  <c r="Z112" i="3"/>
  <c r="G112" i="3" s="1"/>
  <c r="Y110" i="3"/>
  <c r="F110" i="3" s="1"/>
  <c r="Q123" i="3"/>
  <c r="G123" i="3" s="1"/>
  <c r="P123" i="3"/>
  <c r="O123" i="3"/>
  <c r="E123" i="3" s="1"/>
  <c r="Z121" i="3"/>
  <c r="Y121" i="3"/>
  <c r="X121" i="3"/>
  <c r="W121" i="3"/>
  <c r="V121" i="3"/>
  <c r="AG121" i="3"/>
  <c r="U120" i="3"/>
  <c r="AE121" i="3"/>
  <c r="AI137" i="3"/>
  <c r="Z137" i="3"/>
  <c r="AH132" i="3"/>
  <c r="AH136" i="3"/>
  <c r="N85" i="3"/>
  <c r="AH37" i="3"/>
  <c r="F37" i="3" s="1"/>
  <c r="U35" i="3"/>
  <c r="B35" i="3" s="1"/>
  <c r="AI35" i="3"/>
  <c r="G35" i="3" s="1"/>
  <c r="AI36" i="3"/>
  <c r="G36" i="3" s="1"/>
  <c r="W37" i="3"/>
  <c r="D37" i="3" s="1"/>
  <c r="U47" i="3"/>
  <c r="B47" i="3" s="1"/>
  <c r="AI47" i="3"/>
  <c r="G47" i="3" s="1"/>
  <c r="AI48" i="3"/>
  <c r="G48" i="3" s="1"/>
  <c r="Q61" i="3"/>
  <c r="X59" i="3"/>
  <c r="AH59" i="3"/>
  <c r="AG59" i="3"/>
  <c r="V59" i="3"/>
  <c r="C59" i="3" s="1"/>
  <c r="Y63" i="3"/>
  <c r="Z73" i="3"/>
  <c r="AI76" i="3"/>
  <c r="AE84" i="3"/>
  <c r="C84" i="3" s="1"/>
  <c r="Y87" i="3"/>
  <c r="F87" i="3" s="1"/>
  <c r="Z97" i="3"/>
  <c r="G97" i="3" s="1"/>
  <c r="Y95" i="3"/>
  <c r="X110" i="3"/>
  <c r="AF121" i="3"/>
  <c r="W132" i="3"/>
  <c r="X135" i="3"/>
  <c r="Y38" i="3"/>
  <c r="F38" i="3" s="1"/>
  <c r="V35" i="3"/>
  <c r="A36" i="3"/>
  <c r="A48" i="3" s="1"/>
  <c r="X37" i="3"/>
  <c r="V47" i="3"/>
  <c r="C47" i="3" s="1"/>
  <c r="X49" i="3"/>
  <c r="P62" i="3"/>
  <c r="O62" i="3"/>
  <c r="W60" i="3"/>
  <c r="V60" i="3"/>
  <c r="AI60" i="3"/>
  <c r="AH60" i="3"/>
  <c r="AG60" i="3"/>
  <c r="W59" i="3"/>
  <c r="D59" i="3" s="1"/>
  <c r="Z63" i="3"/>
  <c r="AH74" i="3"/>
  <c r="N72" i="3"/>
  <c r="AF84" i="3"/>
  <c r="Z87" i="3"/>
  <c r="G87" i="3" s="1"/>
  <c r="AH98" i="3"/>
  <c r="AE96" i="3"/>
  <c r="Q98" i="3"/>
  <c r="Y123" i="3"/>
  <c r="AH121" i="3"/>
  <c r="N133" i="3"/>
  <c r="D133" i="3" s="1"/>
  <c r="O144" i="3"/>
  <c r="Q63" i="3"/>
  <c r="Z61" i="3"/>
  <c r="Y61" i="3"/>
  <c r="W61" i="3"/>
  <c r="Y59" i="3"/>
  <c r="M60" i="3"/>
  <c r="Q62" i="3"/>
  <c r="G62" i="3" s="1"/>
  <c r="AI75" i="3"/>
  <c r="G75" i="3" s="1"/>
  <c r="AH75" i="3"/>
  <c r="AG73" i="3"/>
  <c r="V71" i="3"/>
  <c r="X73" i="3"/>
  <c r="Q83" i="3"/>
  <c r="AI99" i="3"/>
  <c r="AH99" i="3"/>
  <c r="F99" i="3" s="1"/>
  <c r="AG98" i="3"/>
  <c r="AG97" i="3"/>
  <c r="AD95" i="3"/>
  <c r="B95" i="3" s="1"/>
  <c r="AF96" i="3"/>
  <c r="AI100" i="3"/>
  <c r="Z124" i="3"/>
  <c r="G124" i="3" s="1"/>
  <c r="AF120" i="3"/>
  <c r="AI121" i="3"/>
  <c r="M71" i="3"/>
  <c r="M83" i="3"/>
  <c r="C83" i="3" s="1"/>
  <c r="Q99" i="3"/>
  <c r="G99" i="3" s="1"/>
  <c r="Z108" i="3"/>
  <c r="G108" i="3" s="1"/>
  <c r="Q111" i="3"/>
  <c r="Q120" i="3"/>
  <c r="Z135" i="3"/>
  <c r="M145" i="3"/>
  <c r="O145" i="3"/>
  <c r="P145" i="3"/>
  <c r="M181" i="3"/>
  <c r="O181" i="3"/>
  <c r="P181" i="3"/>
  <c r="AG71" i="3"/>
  <c r="O72" i="3"/>
  <c r="E72" i="3" s="1"/>
  <c r="AG74" i="3"/>
  <c r="AG83" i="3"/>
  <c r="E83" i="3" s="1"/>
  <c r="O84" i="3"/>
  <c r="AG86" i="3"/>
  <c r="AG95" i="3"/>
  <c r="AG107" i="3"/>
  <c r="E107" i="3" s="1"/>
  <c r="AG108" i="3"/>
  <c r="Y122" i="3"/>
  <c r="Z125" i="3"/>
  <c r="M169" i="3"/>
  <c r="O169" i="3"/>
  <c r="P169" i="3"/>
  <c r="M205" i="3"/>
  <c r="O205" i="3"/>
  <c r="P205" i="3"/>
  <c r="AH71" i="3"/>
  <c r="AH83" i="3"/>
  <c r="P84" i="3"/>
  <c r="AH86" i="3"/>
  <c r="AH95" i="3"/>
  <c r="AH107" i="3"/>
  <c r="AH108" i="3"/>
  <c r="Q125" i="3"/>
  <c r="Z122" i="3"/>
  <c r="P124" i="3"/>
  <c r="F144" i="3"/>
  <c r="O170" i="3"/>
  <c r="N170" i="3"/>
  <c r="Q170" i="3"/>
  <c r="AE168" i="3"/>
  <c r="AD168" i="3"/>
  <c r="Z168" i="3"/>
  <c r="Y168" i="3"/>
  <c r="X168" i="3"/>
  <c r="E168" i="3" s="1"/>
  <c r="W168" i="3"/>
  <c r="V168" i="3"/>
  <c r="AG168" i="3"/>
  <c r="Q169" i="3"/>
  <c r="AH192" i="3"/>
  <c r="O206" i="3"/>
  <c r="N206" i="3"/>
  <c r="Q206" i="3"/>
  <c r="AE204" i="3"/>
  <c r="AD204" i="3"/>
  <c r="Z204" i="3"/>
  <c r="Y204" i="3"/>
  <c r="X204" i="3"/>
  <c r="E204" i="3" s="1"/>
  <c r="W204" i="3"/>
  <c r="V204" i="3"/>
  <c r="AG204" i="3"/>
  <c r="Q205" i="3"/>
  <c r="U71" i="3"/>
  <c r="AI71" i="3"/>
  <c r="U83" i="3"/>
  <c r="B83" i="3" s="1"/>
  <c r="AI83" i="3"/>
  <c r="W85" i="3"/>
  <c r="U95" i="3"/>
  <c r="AI95" i="3"/>
  <c r="G95" i="3" s="1"/>
  <c r="W97" i="3"/>
  <c r="U107" i="3"/>
  <c r="B107" i="3" s="1"/>
  <c r="AI107" i="3"/>
  <c r="G107" i="3" s="1"/>
  <c r="AI108" i="3"/>
  <c r="W109" i="3"/>
  <c r="D109" i="3" s="1"/>
  <c r="O132" i="3"/>
  <c r="N132" i="3"/>
  <c r="L132" i="3"/>
  <c r="Q132" i="3"/>
  <c r="G172" i="3"/>
  <c r="G208" i="3"/>
  <c r="W71" i="3"/>
  <c r="Y73" i="3"/>
  <c r="F73" i="3" s="1"/>
  <c r="W83" i="3"/>
  <c r="D83" i="3" s="1"/>
  <c r="Y85" i="3"/>
  <c r="W95" i="3"/>
  <c r="D95" i="3" s="1"/>
  <c r="Y97" i="3"/>
  <c r="W107" i="3"/>
  <c r="D107" i="3" s="1"/>
  <c r="V108" i="3"/>
  <c r="C108" i="3" s="1"/>
  <c r="Y109" i="3"/>
  <c r="O110" i="3"/>
  <c r="M120" i="3"/>
  <c r="C120" i="3" s="1"/>
  <c r="AG122" i="3"/>
  <c r="Y124" i="3"/>
  <c r="M133" i="3"/>
  <c r="O133" i="3"/>
  <c r="E133" i="3" s="1"/>
  <c r="M157" i="3"/>
  <c r="O157" i="3"/>
  <c r="P157" i="3"/>
  <c r="G173" i="3"/>
  <c r="Z171" i="3"/>
  <c r="G171" i="3" s="1"/>
  <c r="M193" i="3"/>
  <c r="O193" i="3"/>
  <c r="P193" i="3"/>
  <c r="Z207" i="3"/>
  <c r="G207" i="3" s="1"/>
  <c r="O134" i="3"/>
  <c r="E134" i="3" s="1"/>
  <c r="N134" i="3"/>
  <c r="D134" i="3" s="1"/>
  <c r="Q134" i="3"/>
  <c r="AE132" i="3"/>
  <c r="AD132" i="3"/>
  <c r="Z132" i="3"/>
  <c r="Y132" i="3"/>
  <c r="F132" i="3" s="1"/>
  <c r="X132" i="3"/>
  <c r="AG132" i="3"/>
  <c r="AI132" i="3"/>
  <c r="O158" i="3"/>
  <c r="N158" i="3"/>
  <c r="Q158" i="3"/>
  <c r="AE156" i="3"/>
  <c r="AD156" i="3"/>
  <c r="Z156" i="3"/>
  <c r="Y156" i="3"/>
  <c r="F156" i="3" s="1"/>
  <c r="X156" i="3"/>
  <c r="E156" i="3" s="1"/>
  <c r="W156" i="3"/>
  <c r="V156" i="3"/>
  <c r="AG156" i="3"/>
  <c r="Q157" i="3"/>
  <c r="F168" i="3"/>
  <c r="P170" i="3"/>
  <c r="O194" i="3"/>
  <c r="N194" i="3"/>
  <c r="D194" i="3" s="1"/>
  <c r="Q194" i="3"/>
  <c r="AE192" i="3"/>
  <c r="AD192" i="3"/>
  <c r="Z192" i="3"/>
  <c r="Y192" i="3"/>
  <c r="X192" i="3"/>
  <c r="W192" i="3"/>
  <c r="V192" i="3"/>
  <c r="AG192" i="3"/>
  <c r="Q193" i="3"/>
  <c r="F204" i="3"/>
  <c r="P206" i="3"/>
  <c r="AG135" i="3"/>
  <c r="Q144" i="3"/>
  <c r="G144" i="3" s="1"/>
  <c r="AG145" i="3"/>
  <c r="Q156" i="3"/>
  <c r="AG157" i="3"/>
  <c r="Q168" i="3"/>
  <c r="AG169" i="3"/>
  <c r="Q180" i="3"/>
  <c r="G180" i="3" s="1"/>
  <c r="AG181" i="3"/>
  <c r="Q192" i="3"/>
  <c r="AG193" i="3"/>
  <c r="Q204" i="3"/>
  <c r="X146" i="3"/>
  <c r="X158" i="3"/>
  <c r="X170" i="3"/>
  <c r="X182" i="3"/>
  <c r="X194" i="3"/>
  <c r="V145" i="3"/>
  <c r="Y146" i="3"/>
  <c r="O147" i="3"/>
  <c r="E147" i="3" s="1"/>
  <c r="V157" i="3"/>
  <c r="Y158" i="3"/>
  <c r="O159" i="3"/>
  <c r="E159" i="3" s="1"/>
  <c r="V169" i="3"/>
  <c r="Y170" i="3"/>
  <c r="O171" i="3"/>
  <c r="E171" i="3" s="1"/>
  <c r="V181" i="3"/>
  <c r="Y182" i="3"/>
  <c r="O183" i="3"/>
  <c r="E183" i="3" s="1"/>
  <c r="V193" i="3"/>
  <c r="Y194" i="3"/>
  <c r="O195" i="3"/>
  <c r="E195" i="3" s="1"/>
  <c r="V205" i="3"/>
  <c r="Y206" i="3"/>
  <c r="O207" i="3"/>
  <c r="W145" i="3"/>
  <c r="D145" i="3" s="1"/>
  <c r="Z146" i="3"/>
  <c r="P147" i="3"/>
  <c r="W157" i="3"/>
  <c r="D157" i="3" s="1"/>
  <c r="Z158" i="3"/>
  <c r="P159" i="3"/>
  <c r="W169" i="3"/>
  <c r="D169" i="3" s="1"/>
  <c r="Z170" i="3"/>
  <c r="P171" i="3"/>
  <c r="W181" i="3"/>
  <c r="D181" i="3" s="1"/>
  <c r="Z182" i="3"/>
  <c r="P183" i="3"/>
  <c r="F183" i="3" s="1"/>
  <c r="W193" i="3"/>
  <c r="D193" i="3" s="1"/>
  <c r="Z194" i="3"/>
  <c r="P195" i="3"/>
  <c r="W205" i="3"/>
  <c r="D205" i="3" s="1"/>
  <c r="Z206" i="3"/>
  <c r="P207" i="3"/>
  <c r="X145" i="3"/>
  <c r="X157" i="3"/>
  <c r="X169" i="3"/>
  <c r="X181" i="3"/>
  <c r="X193" i="3"/>
  <c r="X205" i="3"/>
  <c r="L144" i="3"/>
  <c r="Y145" i="3"/>
  <c r="AF146" i="3"/>
  <c r="L156" i="3"/>
  <c r="Y157" i="3"/>
  <c r="AF158" i="3"/>
  <c r="P160" i="3"/>
  <c r="F160" i="3" s="1"/>
  <c r="L168" i="3"/>
  <c r="B168" i="3" s="1"/>
  <c r="Y169" i="3"/>
  <c r="AF170" i="3"/>
  <c r="P172" i="3"/>
  <c r="F172" i="3" s="1"/>
  <c r="L180" i="3"/>
  <c r="Y181" i="3"/>
  <c r="AF182" i="3"/>
  <c r="P184" i="3"/>
  <c r="F184" i="3" s="1"/>
  <c r="L192" i="3"/>
  <c r="B192" i="3" s="1"/>
  <c r="Y193" i="3"/>
  <c r="AF194" i="3"/>
  <c r="P196" i="3"/>
  <c r="F196" i="3" s="1"/>
  <c r="L204" i="3"/>
  <c r="B204" i="3" s="1"/>
  <c r="Y205" i="3"/>
  <c r="AF206" i="3"/>
  <c r="P208" i="3"/>
  <c r="F208" i="3" s="1"/>
  <c r="Z145" i="3"/>
  <c r="G145" i="3" s="1"/>
  <c r="AG146" i="3"/>
  <c r="Z149" i="3"/>
  <c r="G149" i="3" s="1"/>
  <c r="M156" i="3"/>
  <c r="Z157" i="3"/>
  <c r="AG158" i="3"/>
  <c r="Z161" i="3"/>
  <c r="G161" i="3" s="1"/>
  <c r="M168" i="3"/>
  <c r="Z169" i="3"/>
  <c r="AG170" i="3"/>
  <c r="M180" i="3"/>
  <c r="Z181" i="3"/>
  <c r="G181" i="3" s="1"/>
  <c r="AG182" i="3"/>
  <c r="M192" i="3"/>
  <c r="Z193" i="3"/>
  <c r="AG194" i="3"/>
  <c r="Z197" i="3"/>
  <c r="G197" i="3" s="1"/>
  <c r="M204" i="3"/>
  <c r="Z205" i="3"/>
  <c r="AG206" i="3"/>
  <c r="X207" i="3"/>
  <c r="Z209" i="3"/>
  <c r="G209" i="3" s="1"/>
  <c r="Y135" i="3"/>
  <c r="N144" i="3"/>
  <c r="D144" i="3" s="1"/>
  <c r="AH146" i="3"/>
  <c r="Y147" i="3"/>
  <c r="N156" i="3"/>
  <c r="AH158" i="3"/>
  <c r="F158" i="3" s="1"/>
  <c r="Y159" i="3"/>
  <c r="N168" i="3"/>
  <c r="D168" i="3" s="1"/>
  <c r="AH170" i="3"/>
  <c r="Y171" i="3"/>
  <c r="N180" i="3"/>
  <c r="D180" i="3" s="1"/>
  <c r="AH182" i="3"/>
  <c r="Y183" i="3"/>
  <c r="N192" i="3"/>
  <c r="AH194" i="3"/>
  <c r="Y195" i="3"/>
  <c r="N204" i="3"/>
  <c r="D204" i="3" s="1"/>
  <c r="AH206" i="3"/>
  <c r="Y207" i="3"/>
  <c r="D169" i="2"/>
  <c r="P121" i="2"/>
  <c r="M181" i="2"/>
  <c r="M205" i="2"/>
  <c r="Z173" i="2"/>
  <c r="O182" i="2"/>
  <c r="Z197" i="2"/>
  <c r="O206" i="2"/>
  <c r="M168" i="2"/>
  <c r="M192" i="2"/>
  <c r="N133" i="2"/>
  <c r="F148" i="2"/>
  <c r="W144" i="2"/>
  <c r="Q159" i="2"/>
  <c r="Z194" i="2"/>
  <c r="W204" i="2"/>
  <c r="X132" i="2"/>
  <c r="Y148" i="2"/>
  <c r="O168" i="2"/>
  <c r="Y184" i="2"/>
  <c r="O192" i="2"/>
  <c r="Y208" i="2"/>
  <c r="Y136" i="2"/>
  <c r="P157" i="2"/>
  <c r="M169" i="2"/>
  <c r="M193" i="2"/>
  <c r="Y160" i="2"/>
  <c r="Z124" i="2"/>
  <c r="Z136" i="2"/>
  <c r="M144" i="2"/>
  <c r="Q171" i="2"/>
  <c r="M180" i="2"/>
  <c r="Q195" i="2"/>
  <c r="N205" i="2"/>
  <c r="D205" i="2" s="1"/>
  <c r="Y124" i="2"/>
  <c r="P144" i="2"/>
  <c r="Q172" i="2"/>
  <c r="Q196" i="2"/>
  <c r="Z148" i="2"/>
  <c r="Q148" i="2"/>
  <c r="Q173" i="2"/>
  <c r="N181" i="2"/>
  <c r="D181" i="2" s="1"/>
  <c r="Q197" i="2"/>
  <c r="Z208" i="2"/>
  <c r="M71" i="2"/>
  <c r="O97" i="2"/>
  <c r="P97" i="2"/>
  <c r="Q83" i="2"/>
  <c r="Q84" i="2"/>
  <c r="Q35" i="2"/>
  <c r="Q85" i="2"/>
  <c r="Y36" i="2"/>
  <c r="P87" i="2"/>
  <c r="Z75" i="2"/>
  <c r="O50" i="2"/>
  <c r="W71" i="2"/>
  <c r="Q100" i="2"/>
  <c r="Y110" i="2"/>
  <c r="W95" i="2"/>
  <c r="O95" i="2"/>
  <c r="E95" i="2" s="1"/>
  <c r="N97" i="2"/>
  <c r="O36" i="2"/>
  <c r="P62" i="2"/>
  <c r="L71" i="2"/>
  <c r="Q87" i="2"/>
  <c r="P95" i="2"/>
  <c r="Q109" i="2"/>
  <c r="Q64" i="2"/>
  <c r="Q73" i="2"/>
  <c r="N73" i="2"/>
  <c r="Z109" i="2"/>
  <c r="M83" i="2"/>
  <c r="Q48" i="2"/>
  <c r="G48" i="2" s="1"/>
  <c r="W35" i="2"/>
  <c r="Z39" i="2"/>
  <c r="Z71" i="2"/>
  <c r="Z74" i="2"/>
  <c r="W83" i="2"/>
  <c r="Z83" i="2"/>
  <c r="Z98" i="2"/>
  <c r="Z110" i="2"/>
  <c r="Z96" i="2"/>
  <c r="N47" i="2"/>
  <c r="O71" i="2"/>
  <c r="P83" i="2"/>
  <c r="Y87" i="2"/>
  <c r="Y99" i="2"/>
  <c r="Y107" i="2"/>
  <c r="Y98" i="2"/>
  <c r="Z108" i="2"/>
  <c r="P111" i="2"/>
  <c r="Q36" i="2"/>
  <c r="O109" i="2"/>
  <c r="Q50" i="2"/>
  <c r="Z48" i="2"/>
  <c r="P109" i="2"/>
  <c r="V48" i="2"/>
  <c r="X60" i="2"/>
  <c r="X83" i="2"/>
  <c r="Q96" i="2"/>
  <c r="Q52" i="2"/>
  <c r="Y50" i="2"/>
  <c r="P74" i="2"/>
  <c r="Z84" i="2"/>
  <c r="P85" i="2"/>
  <c r="Q107" i="2"/>
  <c r="U35" i="2"/>
  <c r="Z51" i="2"/>
  <c r="Q98" i="2"/>
  <c r="X96" i="2"/>
  <c r="N108" i="2"/>
  <c r="Q39" i="2"/>
  <c r="G39" i="2" s="1"/>
  <c r="Z36" i="2"/>
  <c r="N59" i="2"/>
  <c r="P73" i="2"/>
  <c r="Q99" i="2"/>
  <c r="G99" i="2" s="1"/>
  <c r="Z97" i="2"/>
  <c r="Q40" i="2"/>
  <c r="Q110" i="2"/>
  <c r="O108" i="2"/>
  <c r="N46" i="2"/>
  <c r="W46" i="2" s="1"/>
  <c r="AF46" i="2" s="1"/>
  <c r="D58" i="2"/>
  <c r="O46" i="2"/>
  <c r="X46" i="2" s="1"/>
  <c r="AG46" i="2" s="1"/>
  <c r="E58" i="2"/>
  <c r="Q46" i="2"/>
  <c r="Z46" i="2" s="1"/>
  <c r="AI46" i="2" s="1"/>
  <c r="G58" i="2"/>
  <c r="Z61" i="2"/>
  <c r="W61" i="2"/>
  <c r="D61" i="2" s="1"/>
  <c r="Y61" i="2"/>
  <c r="X61" i="2"/>
  <c r="AH61" i="2"/>
  <c r="V60" i="2"/>
  <c r="AG61" i="2"/>
  <c r="AF61" i="2"/>
  <c r="Z35" i="2"/>
  <c r="Q86" i="2"/>
  <c r="P86" i="2"/>
  <c r="O86" i="2"/>
  <c r="N85" i="2"/>
  <c r="L47" i="2"/>
  <c r="O48" i="2"/>
  <c r="N48" i="2"/>
  <c r="M48" i="2"/>
  <c r="P46" i="2"/>
  <c r="Y46" i="2" s="1"/>
  <c r="AH46" i="2" s="1"/>
  <c r="P63" i="2"/>
  <c r="Q63" i="2"/>
  <c r="N35" i="2"/>
  <c r="Q61" i="2"/>
  <c r="P61" i="2"/>
  <c r="F61" i="2" s="1"/>
  <c r="O61" i="2"/>
  <c r="X59" i="2"/>
  <c r="AI59" i="2"/>
  <c r="AE59" i="2"/>
  <c r="AD59" i="2"/>
  <c r="Z59" i="2"/>
  <c r="Y59" i="2"/>
  <c r="V59" i="2"/>
  <c r="AH59" i="2"/>
  <c r="AG59" i="2"/>
  <c r="AF59" i="2"/>
  <c r="AH36" i="2"/>
  <c r="N49" i="2"/>
  <c r="Q49" i="2"/>
  <c r="P49" i="2"/>
  <c r="O49" i="2"/>
  <c r="AD47" i="2"/>
  <c r="Y47" i="2"/>
  <c r="X47" i="2"/>
  <c r="V47" i="2"/>
  <c r="AG47" i="2"/>
  <c r="AF47" i="2"/>
  <c r="Z47" i="2"/>
  <c r="AE47" i="2"/>
  <c r="P48" i="2"/>
  <c r="G84" i="2"/>
  <c r="K47" i="2"/>
  <c r="T47" i="2" s="1"/>
  <c r="AC47" i="2" s="1"/>
  <c r="A59" i="2"/>
  <c r="U59" i="2"/>
  <c r="K62" i="2"/>
  <c r="T62" i="2" s="1"/>
  <c r="AC62" i="2" s="1"/>
  <c r="A74" i="2"/>
  <c r="Q75" i="2"/>
  <c r="P75" i="2"/>
  <c r="O73" i="2"/>
  <c r="Z73" i="2"/>
  <c r="W73" i="2"/>
  <c r="X73" i="2"/>
  <c r="AE72" i="2"/>
  <c r="V71" i="2"/>
  <c r="AI73" i="2"/>
  <c r="AF73" i="2"/>
  <c r="AE71" i="2"/>
  <c r="Y73" i="2"/>
  <c r="F73" i="2" s="1"/>
  <c r="AH73" i="2"/>
  <c r="N37" i="2"/>
  <c r="Q37" i="2"/>
  <c r="P37" i="2"/>
  <c r="O37" i="2"/>
  <c r="T36" i="2"/>
  <c r="AC36" i="2" s="1"/>
  <c r="A36" i="2"/>
  <c r="A48" i="2" s="1"/>
  <c r="Y38" i="2"/>
  <c r="W59" i="2"/>
  <c r="AD35" i="2"/>
  <c r="Y35" i="2"/>
  <c r="X35" i="2"/>
  <c r="V35" i="2"/>
  <c r="AG35" i="2"/>
  <c r="AF35" i="2"/>
  <c r="AE35" i="2"/>
  <c r="AI61" i="2"/>
  <c r="AI122" i="2"/>
  <c r="AH122" i="2"/>
  <c r="AG122" i="2"/>
  <c r="AF122" i="2"/>
  <c r="Z122" i="2"/>
  <c r="X122" i="2"/>
  <c r="W122" i="2"/>
  <c r="A61" i="2"/>
  <c r="K49" i="2"/>
  <c r="T49" i="2" s="1"/>
  <c r="AC49" i="2" s="1"/>
  <c r="T37" i="2"/>
  <c r="AC37" i="2" s="1"/>
  <c r="P39" i="2"/>
  <c r="W37" i="2"/>
  <c r="Z52" i="2"/>
  <c r="Y48" i="2"/>
  <c r="AI52" i="2"/>
  <c r="T39" i="2"/>
  <c r="AC39" i="2" s="1"/>
  <c r="A39" i="2"/>
  <c r="A51" i="2" s="1"/>
  <c r="Y37" i="2"/>
  <c r="X84" i="2"/>
  <c r="W84" i="2"/>
  <c r="V84" i="2"/>
  <c r="AI84" i="2"/>
  <c r="AH84" i="2"/>
  <c r="AG84" i="2"/>
  <c r="AF84" i="2"/>
  <c r="AE84" i="2"/>
  <c r="Y84" i="2"/>
  <c r="AD83" i="2"/>
  <c r="Z40" i="2"/>
  <c r="G40" i="2" s="1"/>
  <c r="AI40" i="2"/>
  <c r="P36" i="2"/>
  <c r="U47" i="2"/>
  <c r="AI35" i="2"/>
  <c r="T40" i="2"/>
  <c r="AC40" i="2" s="1"/>
  <c r="W47" i="2"/>
  <c r="D47" i="2" s="1"/>
  <c r="A64" i="2"/>
  <c r="AH49" i="2"/>
  <c r="AG49" i="2"/>
  <c r="Z49" i="2"/>
  <c r="X49" i="2"/>
  <c r="AF49" i="2"/>
  <c r="AI49" i="2"/>
  <c r="AH35" i="2"/>
  <c r="P124" i="2"/>
  <c r="F124" i="2" s="1"/>
  <c r="Q124" i="2"/>
  <c r="G124" i="2" s="1"/>
  <c r="AH37" i="2"/>
  <c r="AG37" i="2"/>
  <c r="Z37" i="2"/>
  <c r="X37" i="2"/>
  <c r="AI37" i="2"/>
  <c r="W49" i="2"/>
  <c r="L46" i="2"/>
  <c r="U46" i="2" s="1"/>
  <c r="AD46" i="2" s="1"/>
  <c r="B58" i="2"/>
  <c r="V36" i="2"/>
  <c r="AH47" i="2"/>
  <c r="Y49" i="2"/>
  <c r="V72" i="2"/>
  <c r="Q38" i="2"/>
  <c r="P38" i="2"/>
  <c r="Q51" i="2"/>
  <c r="P51" i="2"/>
  <c r="M46" i="2"/>
  <c r="V46" i="2" s="1"/>
  <c r="AE46" i="2" s="1"/>
  <c r="C58" i="2"/>
  <c r="O38" i="2"/>
  <c r="Q60" i="2"/>
  <c r="O60" i="2"/>
  <c r="N60" i="2"/>
  <c r="M60" i="2"/>
  <c r="L59" i="2"/>
  <c r="P60" i="2"/>
  <c r="O35" i="2"/>
  <c r="E35" i="2" s="1"/>
  <c r="M36" i="2"/>
  <c r="AE36" i="2"/>
  <c r="Z38" i="2"/>
  <c r="Y39" i="2"/>
  <c r="O47" i="2"/>
  <c r="AE48" i="2"/>
  <c r="Z50" i="2"/>
  <c r="Y51" i="2"/>
  <c r="O59" i="2"/>
  <c r="Y62" i="2"/>
  <c r="Z63" i="2"/>
  <c r="Q72" i="2"/>
  <c r="AD71" i="2"/>
  <c r="N72" i="2"/>
  <c r="O84" i="2"/>
  <c r="M95" i="2"/>
  <c r="L95" i="2"/>
  <c r="N95" i="2"/>
  <c r="D95" i="2" s="1"/>
  <c r="N96" i="2"/>
  <c r="G110" i="2"/>
  <c r="X108" i="2"/>
  <c r="M121" i="2"/>
  <c r="O121" i="2"/>
  <c r="N121" i="2"/>
  <c r="F136" i="2"/>
  <c r="M107" i="2"/>
  <c r="L107" i="2"/>
  <c r="P35" i="2"/>
  <c r="N36" i="2"/>
  <c r="AF36" i="2"/>
  <c r="P47" i="2"/>
  <c r="AF48" i="2"/>
  <c r="P59" i="2"/>
  <c r="Z62" i="2"/>
  <c r="G62" i="2" s="1"/>
  <c r="X71" i="2"/>
  <c r="O72" i="2"/>
  <c r="X74" i="2"/>
  <c r="Y75" i="2"/>
  <c r="P84" i="2"/>
  <c r="O96" i="2"/>
  <c r="G111" i="2"/>
  <c r="O122" i="2"/>
  <c r="N122" i="2"/>
  <c r="D122" i="2" s="1"/>
  <c r="Q122" i="2"/>
  <c r="P122" i="2"/>
  <c r="F122" i="2" s="1"/>
  <c r="AE120" i="2"/>
  <c r="AD120" i="2"/>
  <c r="Z120" i="2"/>
  <c r="Y120" i="2"/>
  <c r="X120" i="2"/>
  <c r="AG120" i="2"/>
  <c r="AF120" i="2"/>
  <c r="AI120" i="2"/>
  <c r="G137" i="2"/>
  <c r="Q47" i="2"/>
  <c r="G47" i="2" s="1"/>
  <c r="Q59" i="2"/>
  <c r="AH63" i="2"/>
  <c r="W72" i="2"/>
  <c r="AI72" i="2"/>
  <c r="N71" i="2"/>
  <c r="D71" i="2" s="1"/>
  <c r="Y74" i="2"/>
  <c r="F74" i="2" s="1"/>
  <c r="X95" i="2"/>
  <c r="Q123" i="2"/>
  <c r="P123" i="2"/>
  <c r="AE121" i="2"/>
  <c r="Z121" i="2"/>
  <c r="G121" i="2" s="1"/>
  <c r="Y121" i="2"/>
  <c r="X121" i="2"/>
  <c r="W121" i="2"/>
  <c r="AG121" i="2"/>
  <c r="AF121" i="2"/>
  <c r="AI137" i="2"/>
  <c r="X135" i="2"/>
  <c r="Z146" i="2"/>
  <c r="Q160" i="2"/>
  <c r="P160" i="2"/>
  <c r="F160" i="2" s="1"/>
  <c r="O159" i="2"/>
  <c r="AI158" i="2"/>
  <c r="AH158" i="2"/>
  <c r="AG158" i="2"/>
  <c r="AF158" i="2"/>
  <c r="Y158" i="2"/>
  <c r="V157" i="2"/>
  <c r="X158" i="2"/>
  <c r="W158" i="2"/>
  <c r="Z158" i="2"/>
  <c r="Q161" i="2"/>
  <c r="P158" i="2"/>
  <c r="P156" i="2"/>
  <c r="P159" i="2"/>
  <c r="F159" i="2" s="1"/>
  <c r="W156" i="2"/>
  <c r="V156" i="2"/>
  <c r="X156" i="2"/>
  <c r="Z159" i="2"/>
  <c r="Y159" i="2"/>
  <c r="X159" i="2"/>
  <c r="AI159" i="2"/>
  <c r="AH159" i="2"/>
  <c r="AG159" i="2"/>
  <c r="AF156" i="2"/>
  <c r="W157" i="2"/>
  <c r="D157" i="2" s="1"/>
  <c r="W60" i="2"/>
  <c r="AI60" i="2"/>
  <c r="Z60" i="2"/>
  <c r="Q71" i="2"/>
  <c r="X72" i="2"/>
  <c r="AG74" i="2"/>
  <c r="Z85" i="2"/>
  <c r="Y85" i="2"/>
  <c r="F85" i="2" s="1"/>
  <c r="X85" i="2"/>
  <c r="V83" i="2"/>
  <c r="W85" i="2"/>
  <c r="AF85" i="2"/>
  <c r="L83" i="2"/>
  <c r="AI85" i="2"/>
  <c r="AF157" i="2"/>
  <c r="AH74" i="2"/>
  <c r="Y72" i="2"/>
  <c r="F72" i="2" s="1"/>
  <c r="W36" i="2"/>
  <c r="W48" i="2"/>
  <c r="P50" i="2"/>
  <c r="AE60" i="2"/>
  <c r="Z64" i="2"/>
  <c r="Z72" i="2"/>
  <c r="AI87" i="2"/>
  <c r="G87" i="2" s="1"/>
  <c r="N83" i="2"/>
  <c r="Y95" i="2"/>
  <c r="M108" i="2"/>
  <c r="V121" i="2"/>
  <c r="O123" i="2"/>
  <c r="X36" i="2"/>
  <c r="E36" i="2" s="1"/>
  <c r="X48" i="2"/>
  <c r="AF60" i="2"/>
  <c r="O62" i="2"/>
  <c r="Y83" i="2"/>
  <c r="Z88" i="2"/>
  <c r="O83" i="2"/>
  <c r="E83" i="2" s="1"/>
  <c r="AH87" i="2"/>
  <c r="Y111" i="2"/>
  <c r="F111" i="2" s="1"/>
  <c r="AH121" i="2"/>
  <c r="Z137" i="2"/>
  <c r="X86" i="2"/>
  <c r="N107" i="2"/>
  <c r="D107" i="2" s="1"/>
  <c r="M35" i="2"/>
  <c r="X38" i="2"/>
  <c r="M47" i="2"/>
  <c r="C47" i="2" s="1"/>
  <c r="X50" i="2"/>
  <c r="E50" i="2" s="1"/>
  <c r="M59" i="2"/>
  <c r="C59" i="2" s="1"/>
  <c r="AH60" i="2"/>
  <c r="AF72" i="2"/>
  <c r="O74" i="2"/>
  <c r="M84" i="2"/>
  <c r="Y86" i="2"/>
  <c r="AI88" i="2"/>
  <c r="Q108" i="2"/>
  <c r="P108" i="2"/>
  <c r="O107" i="2"/>
  <c r="V120" i="2"/>
  <c r="Y71" i="2"/>
  <c r="F71" i="2" s="1"/>
  <c r="Z76" i="2"/>
  <c r="G76" i="2" s="1"/>
  <c r="X62" i="2"/>
  <c r="Y63" i="2"/>
  <c r="M72" i="2"/>
  <c r="AG72" i="2"/>
  <c r="Q74" i="2"/>
  <c r="G74" i="2" s="1"/>
  <c r="N84" i="2"/>
  <c r="O85" i="2"/>
  <c r="Z86" i="2"/>
  <c r="M96" i="2"/>
  <c r="G97" i="2"/>
  <c r="X107" i="2"/>
  <c r="P107" i="2"/>
  <c r="F107" i="2" s="1"/>
  <c r="O120" i="2"/>
  <c r="W120" i="2"/>
  <c r="Z95" i="2"/>
  <c r="Y96" i="2"/>
  <c r="F96" i="2" s="1"/>
  <c r="P99" i="2"/>
  <c r="F99" i="2" s="1"/>
  <c r="Z107" i="2"/>
  <c r="Y108" i="2"/>
  <c r="P120" i="2"/>
  <c r="F120" i="2" s="1"/>
  <c r="AI134" i="2"/>
  <c r="AH134" i="2"/>
  <c r="AF134" i="2"/>
  <c r="W134" i="2"/>
  <c r="AI149" i="2"/>
  <c r="G149" i="2" s="1"/>
  <c r="O158" i="2"/>
  <c r="AE156" i="2"/>
  <c r="G173" i="2"/>
  <c r="W168" i="2"/>
  <c r="V168" i="2"/>
  <c r="C168" i="2" s="1"/>
  <c r="Z171" i="2"/>
  <c r="Y171" i="2"/>
  <c r="X171" i="2"/>
  <c r="AI171" i="2"/>
  <c r="AH171" i="2"/>
  <c r="AG171" i="2"/>
  <c r="X168" i="2"/>
  <c r="P171" i="2"/>
  <c r="G185" i="2"/>
  <c r="W180" i="2"/>
  <c r="V180" i="2"/>
  <c r="C180" i="2" s="1"/>
  <c r="Z183" i="2"/>
  <c r="G183" i="2" s="1"/>
  <c r="Y183" i="2"/>
  <c r="X183" i="2"/>
  <c r="AI183" i="2"/>
  <c r="AH183" i="2"/>
  <c r="AG183" i="2"/>
  <c r="X180" i="2"/>
  <c r="P183" i="2"/>
  <c r="G197" i="2"/>
  <c r="W192" i="2"/>
  <c r="V192" i="2"/>
  <c r="Z195" i="2"/>
  <c r="Y195" i="2"/>
  <c r="X195" i="2"/>
  <c r="AI195" i="2"/>
  <c r="AH195" i="2"/>
  <c r="AG195" i="2"/>
  <c r="X192" i="2"/>
  <c r="P195" i="2"/>
  <c r="Z207" i="2"/>
  <c r="G207" i="2" s="1"/>
  <c r="Y207" i="2"/>
  <c r="X207" i="2"/>
  <c r="AI207" i="2"/>
  <c r="AH207" i="2"/>
  <c r="AG207" i="2"/>
  <c r="AF204" i="2"/>
  <c r="X98" i="2"/>
  <c r="Z100" i="2"/>
  <c r="G100" i="2" s="1"/>
  <c r="X110" i="2"/>
  <c r="Z112" i="2"/>
  <c r="G112" i="2" s="1"/>
  <c r="Q120" i="2"/>
  <c r="G120" i="2" s="1"/>
  <c r="AG123" i="2"/>
  <c r="Z135" i="2"/>
  <c r="Y135" i="2"/>
  <c r="F135" i="2" s="1"/>
  <c r="AI135" i="2"/>
  <c r="AG135" i="2"/>
  <c r="O135" i="2"/>
  <c r="G159" i="2"/>
  <c r="AE157" i="2"/>
  <c r="AF168" i="2"/>
  <c r="AF180" i="2"/>
  <c r="AF192" i="2"/>
  <c r="M145" i="2"/>
  <c r="C145" i="2" s="1"/>
  <c r="Q145" i="2"/>
  <c r="O145" i="2"/>
  <c r="Z161" i="2"/>
  <c r="Z157" i="2"/>
  <c r="P206" i="2"/>
  <c r="U71" i="2"/>
  <c r="B71" i="2" s="1"/>
  <c r="AI71" i="2"/>
  <c r="U83" i="2"/>
  <c r="AI83" i="2"/>
  <c r="U95" i="2"/>
  <c r="AI95" i="2"/>
  <c r="AI96" i="2"/>
  <c r="G96" i="2" s="1"/>
  <c r="W97" i="2"/>
  <c r="D97" i="2" s="1"/>
  <c r="U107" i="2"/>
  <c r="AI107" i="2"/>
  <c r="AI108" i="2"/>
  <c r="W109" i="2"/>
  <c r="D109" i="2" s="1"/>
  <c r="V133" i="2"/>
  <c r="Y134" i="2"/>
  <c r="O146" i="2"/>
  <c r="AE144" i="2"/>
  <c r="Z145" i="2"/>
  <c r="Z206" i="2"/>
  <c r="V95" i="2"/>
  <c r="X97" i="2"/>
  <c r="E97" i="2" s="1"/>
  <c r="V107" i="2"/>
  <c r="X109" i="2"/>
  <c r="E109" i="2" s="1"/>
  <c r="L120" i="2"/>
  <c r="B120" i="2" s="1"/>
  <c r="O132" i="2"/>
  <c r="E132" i="2" s="1"/>
  <c r="N132" i="2"/>
  <c r="L132" i="2"/>
  <c r="W133" i="2"/>
  <c r="D133" i="2" s="1"/>
  <c r="Z134" i="2"/>
  <c r="O147" i="2"/>
  <c r="C181" i="2"/>
  <c r="C193" i="2"/>
  <c r="V96" i="2"/>
  <c r="Y97" i="2"/>
  <c r="F97" i="2" s="1"/>
  <c r="O98" i="2"/>
  <c r="V108" i="2"/>
  <c r="Y109" i="2"/>
  <c r="O110" i="2"/>
  <c r="M120" i="2"/>
  <c r="X123" i="2"/>
  <c r="M133" i="2"/>
  <c r="Q133" i="2"/>
  <c r="O133" i="2"/>
  <c r="E133" i="2" s="1"/>
  <c r="AF132" i="2"/>
  <c r="Z133" i="2"/>
  <c r="AG134" i="2"/>
  <c r="Q136" i="2"/>
  <c r="AI146" i="2"/>
  <c r="AH146" i="2"/>
  <c r="F146" i="2" s="1"/>
  <c r="AF146" i="2"/>
  <c r="X146" i="2"/>
  <c r="W146" i="2"/>
  <c r="P147" i="2"/>
  <c r="P170" i="2"/>
  <c r="P182" i="2"/>
  <c r="F182" i="2" s="1"/>
  <c r="P194" i="2"/>
  <c r="P207" i="2"/>
  <c r="W96" i="2"/>
  <c r="P98" i="2"/>
  <c r="F98" i="2" s="1"/>
  <c r="W108" i="2"/>
  <c r="D108" i="2" s="1"/>
  <c r="P110" i="2"/>
  <c r="F110" i="2" s="1"/>
  <c r="N120" i="2"/>
  <c r="Y123" i="2"/>
  <c r="O134" i="2"/>
  <c r="N134" i="2"/>
  <c r="Q134" i="2"/>
  <c r="AE132" i="2"/>
  <c r="C132" i="2" s="1"/>
  <c r="V144" i="2"/>
  <c r="Z147" i="2"/>
  <c r="G147" i="2" s="1"/>
  <c r="Y147" i="2"/>
  <c r="AI147" i="2"/>
  <c r="AG147" i="2"/>
  <c r="AF144" i="2"/>
  <c r="X147" i="2"/>
  <c r="O156" i="2"/>
  <c r="P204" i="2"/>
  <c r="G135" i="2"/>
  <c r="AE133" i="2"/>
  <c r="Y133" i="2"/>
  <c r="F133" i="2" s="1"/>
  <c r="X133" i="2"/>
  <c r="AI133" i="2"/>
  <c r="AG133" i="2"/>
  <c r="AH133" i="2"/>
  <c r="M157" i="2"/>
  <c r="Q157" i="2"/>
  <c r="O157" i="2"/>
  <c r="P168" i="2"/>
  <c r="P180" i="2"/>
  <c r="P192" i="2"/>
  <c r="X204" i="2"/>
  <c r="E204" i="2" s="1"/>
  <c r="Q144" i="2"/>
  <c r="AG144" i="2"/>
  <c r="E144" i="2" s="1"/>
  <c r="AG145" i="2"/>
  <c r="Q146" i="2"/>
  <c r="Q156" i="2"/>
  <c r="AG156" i="2"/>
  <c r="AG157" i="2"/>
  <c r="Q158" i="2"/>
  <c r="G158" i="2" s="1"/>
  <c r="Q168" i="2"/>
  <c r="AG168" i="2"/>
  <c r="O169" i="2"/>
  <c r="AG169" i="2"/>
  <c r="Q170" i="2"/>
  <c r="G170" i="2" s="1"/>
  <c r="Q180" i="2"/>
  <c r="AG180" i="2"/>
  <c r="O181" i="2"/>
  <c r="AG181" i="2"/>
  <c r="Q182" i="2"/>
  <c r="G182" i="2" s="1"/>
  <c r="Q192" i="2"/>
  <c r="AG192" i="2"/>
  <c r="O193" i="2"/>
  <c r="AG193" i="2"/>
  <c r="Q194" i="2"/>
  <c r="G194" i="2" s="1"/>
  <c r="Q204" i="2"/>
  <c r="AG204" i="2"/>
  <c r="O205" i="2"/>
  <c r="AG205" i="2"/>
  <c r="Q206" i="2"/>
  <c r="P169" i="2"/>
  <c r="P181" i="2"/>
  <c r="P193" i="2"/>
  <c r="AH204" i="2"/>
  <c r="P205" i="2"/>
  <c r="AH205" i="2"/>
  <c r="AH208" i="2"/>
  <c r="U132" i="2"/>
  <c r="AI132" i="2"/>
  <c r="AI136" i="2"/>
  <c r="U144" i="2"/>
  <c r="AI144" i="2"/>
  <c r="AI145" i="2"/>
  <c r="AI148" i="2"/>
  <c r="G148" i="2" s="1"/>
  <c r="U156" i="2"/>
  <c r="AI156" i="2"/>
  <c r="AI157" i="2"/>
  <c r="AI160" i="2"/>
  <c r="U168" i="2"/>
  <c r="AI168" i="2"/>
  <c r="Q169" i="2"/>
  <c r="AI169" i="2"/>
  <c r="W170" i="2"/>
  <c r="AI172" i="2"/>
  <c r="U180" i="2"/>
  <c r="AI180" i="2"/>
  <c r="Q181" i="2"/>
  <c r="AI181" i="2"/>
  <c r="W182" i="2"/>
  <c r="AI184" i="2"/>
  <c r="G184" i="2" s="1"/>
  <c r="U192" i="2"/>
  <c r="AI192" i="2"/>
  <c r="Q193" i="2"/>
  <c r="AI193" i="2"/>
  <c r="W194" i="2"/>
  <c r="AI196" i="2"/>
  <c r="G196" i="2" s="1"/>
  <c r="U204" i="2"/>
  <c r="AI204" i="2"/>
  <c r="Q205" i="2"/>
  <c r="AI205" i="2"/>
  <c r="W206" i="2"/>
  <c r="AI208" i="2"/>
  <c r="G208" i="2" s="1"/>
  <c r="X170" i="2"/>
  <c r="E170" i="2" s="1"/>
  <c r="X182" i="2"/>
  <c r="E182" i="2" s="1"/>
  <c r="X194" i="2"/>
  <c r="V204" i="2"/>
  <c r="X206" i="2"/>
  <c r="V169" i="2"/>
  <c r="C169" i="2" s="1"/>
  <c r="Y170" i="2"/>
  <c r="O171" i="2"/>
  <c r="V181" i="2"/>
  <c r="Y182" i="2"/>
  <c r="O183" i="2"/>
  <c r="V193" i="2"/>
  <c r="Y194" i="2"/>
  <c r="O195" i="2"/>
  <c r="V205" i="2"/>
  <c r="C205" i="2" s="1"/>
  <c r="Y206" i="2"/>
  <c r="O207" i="2"/>
  <c r="Y132" i="2"/>
  <c r="F132" i="2" s="1"/>
  <c r="Y144" i="2"/>
  <c r="X145" i="2"/>
  <c r="Y156" i="2"/>
  <c r="X157" i="2"/>
  <c r="Y168" i="2"/>
  <c r="X169" i="2"/>
  <c r="Y180" i="2"/>
  <c r="X181" i="2"/>
  <c r="Y192" i="2"/>
  <c r="X193" i="2"/>
  <c r="Y204" i="2"/>
  <c r="X205" i="2"/>
  <c r="Z132" i="2"/>
  <c r="L144" i="2"/>
  <c r="Z144" i="2"/>
  <c r="Y145" i="2"/>
  <c r="F145" i="2" s="1"/>
  <c r="L156" i="2"/>
  <c r="Z156" i="2"/>
  <c r="Y157" i="2"/>
  <c r="L168" i="2"/>
  <c r="Z168" i="2"/>
  <c r="Y169" i="2"/>
  <c r="AF170" i="2"/>
  <c r="P172" i="2"/>
  <c r="F172" i="2" s="1"/>
  <c r="L180" i="2"/>
  <c r="Z180" i="2"/>
  <c r="Y181" i="2"/>
  <c r="AF182" i="2"/>
  <c r="P184" i="2"/>
  <c r="F184" i="2" s="1"/>
  <c r="L192" i="2"/>
  <c r="Z192" i="2"/>
  <c r="Y193" i="2"/>
  <c r="AF194" i="2"/>
  <c r="P196" i="2"/>
  <c r="F196" i="2" s="1"/>
  <c r="L204" i="2"/>
  <c r="Z204" i="2"/>
  <c r="Y205" i="2"/>
  <c r="AF206" i="2"/>
  <c r="P208" i="2"/>
  <c r="Z169" i="2"/>
  <c r="AG170" i="2"/>
  <c r="Z181" i="2"/>
  <c r="AG182" i="2"/>
  <c r="Z193" i="2"/>
  <c r="AG194" i="2"/>
  <c r="M204" i="2"/>
  <c r="C204" i="2" s="1"/>
  <c r="Z205" i="2"/>
  <c r="AG206" i="2"/>
  <c r="Z209" i="2"/>
  <c r="G209" i="2" s="1"/>
  <c r="AD132" i="2"/>
  <c r="N144" i="2"/>
  <c r="AD144" i="2"/>
  <c r="N146" i="2"/>
  <c r="D146" i="2" s="1"/>
  <c r="N156" i="2"/>
  <c r="D156" i="2" s="1"/>
  <c r="AD156" i="2"/>
  <c r="N158" i="2"/>
  <c r="D158" i="2" s="1"/>
  <c r="N168" i="2"/>
  <c r="AD168" i="2"/>
  <c r="N170" i="2"/>
  <c r="D170" i="2" s="1"/>
  <c r="AH170" i="2"/>
  <c r="N180" i="2"/>
  <c r="D180" i="2" s="1"/>
  <c r="AD180" i="2"/>
  <c r="N182" i="2"/>
  <c r="AH182" i="2"/>
  <c r="N192" i="2"/>
  <c r="AD192" i="2"/>
  <c r="N194" i="2"/>
  <c r="AH194" i="2"/>
  <c r="N204" i="2"/>
  <c r="AD204" i="2"/>
  <c r="N206" i="2"/>
  <c r="AH206" i="2"/>
  <c r="P193" i="1"/>
  <c r="M181" i="1"/>
  <c r="O192" i="1"/>
  <c r="AG192" i="1"/>
  <c r="V193" i="1"/>
  <c r="N194" i="1"/>
  <c r="P196" i="1"/>
  <c r="Q180" i="1"/>
  <c r="L180" i="1"/>
  <c r="P192" i="1"/>
  <c r="AH192" i="1"/>
  <c r="W193" i="1"/>
  <c r="O194" i="1"/>
  <c r="Q148" i="1"/>
  <c r="Z180" i="1"/>
  <c r="Q192" i="1"/>
  <c r="AI192" i="1"/>
  <c r="X193" i="1"/>
  <c r="P194" i="1"/>
  <c r="O195" i="1"/>
  <c r="Y196" i="1"/>
  <c r="AD180" i="1"/>
  <c r="U192" i="1"/>
  <c r="B192" i="1" s="1"/>
  <c r="Y193" i="1"/>
  <c r="P195" i="1"/>
  <c r="Z196" i="1"/>
  <c r="O181" i="1"/>
  <c r="V192" i="1"/>
  <c r="C192" i="1" s="1"/>
  <c r="Z193" i="1"/>
  <c r="W194" i="1"/>
  <c r="AH196" i="1"/>
  <c r="Q193" i="1"/>
  <c r="P181" i="1"/>
  <c r="W192" i="1"/>
  <c r="AE193" i="1"/>
  <c r="X194" i="1"/>
  <c r="X195" i="1"/>
  <c r="Q171" i="1"/>
  <c r="AI185" i="1"/>
  <c r="AI181" i="1"/>
  <c r="X192" i="1"/>
  <c r="E192" i="1" s="1"/>
  <c r="AF193" i="1"/>
  <c r="Y194" i="1"/>
  <c r="Y195" i="1"/>
  <c r="AI184" i="1"/>
  <c r="Y192" i="1"/>
  <c r="M193" i="1"/>
  <c r="AG193" i="1"/>
  <c r="Z194" i="1"/>
  <c r="G194" i="1" s="1"/>
  <c r="Z195" i="1"/>
  <c r="G195" i="1" s="1"/>
  <c r="N192" i="1"/>
  <c r="Z192" i="1"/>
  <c r="N193" i="1"/>
  <c r="D193" i="1" s="1"/>
  <c r="AH193" i="1"/>
  <c r="AF194" i="1"/>
  <c r="AG195" i="1"/>
  <c r="E195" i="1" s="1"/>
  <c r="Z197" i="1"/>
  <c r="G197" i="1" s="1"/>
  <c r="L168" i="1"/>
  <c r="AF182" i="1"/>
  <c r="Q184" i="1"/>
  <c r="N145" i="1"/>
  <c r="Q136" i="1"/>
  <c r="AH170" i="1"/>
  <c r="Y180" i="1"/>
  <c r="N181" i="1"/>
  <c r="D181" i="1" s="1"/>
  <c r="AH181" i="1"/>
  <c r="AG182" i="1"/>
  <c r="AI183" i="1"/>
  <c r="AH182" i="1"/>
  <c r="O169" i="1"/>
  <c r="M180" i="1"/>
  <c r="AE180" i="1"/>
  <c r="Q181" i="1"/>
  <c r="N182" i="1"/>
  <c r="Z156" i="1"/>
  <c r="Q132" i="1"/>
  <c r="N180" i="1"/>
  <c r="AF180" i="1"/>
  <c r="V181" i="1"/>
  <c r="O182" i="1"/>
  <c r="O183" i="1"/>
  <c r="Y184" i="1"/>
  <c r="AD168" i="1"/>
  <c r="O180" i="1"/>
  <c r="AG180" i="1"/>
  <c r="W181" i="1"/>
  <c r="P182" i="1"/>
  <c r="P183" i="1"/>
  <c r="Z184" i="1"/>
  <c r="G184" i="1" s="1"/>
  <c r="Q156" i="1"/>
  <c r="M168" i="1"/>
  <c r="P180" i="1"/>
  <c r="AH180" i="1"/>
  <c r="X181" i="1"/>
  <c r="E181" i="1" s="1"/>
  <c r="AH184" i="1"/>
  <c r="N168" i="1"/>
  <c r="AI180" i="1"/>
  <c r="G180" i="1" s="1"/>
  <c r="Y181" i="1"/>
  <c r="F181" i="1" s="1"/>
  <c r="W182" i="1"/>
  <c r="X183" i="1"/>
  <c r="E183" i="1" s="1"/>
  <c r="AE168" i="1"/>
  <c r="U180" i="1"/>
  <c r="Z181" i="1"/>
  <c r="X182" i="1"/>
  <c r="Y183" i="1"/>
  <c r="P160" i="1"/>
  <c r="AF168" i="1"/>
  <c r="V180" i="1"/>
  <c r="AE181" i="1"/>
  <c r="Y182" i="1"/>
  <c r="Z183" i="1"/>
  <c r="AI159" i="1"/>
  <c r="P169" i="1"/>
  <c r="W180" i="1"/>
  <c r="AF181" i="1"/>
  <c r="Z182" i="1"/>
  <c r="AG183" i="1"/>
  <c r="Z185" i="1"/>
  <c r="G185" i="1" s="1"/>
  <c r="L120" i="1"/>
  <c r="AI161" i="1"/>
  <c r="AH135" i="1"/>
  <c r="Q137" i="1"/>
  <c r="Q169" i="1"/>
  <c r="G169" i="1" s="1"/>
  <c r="AI148" i="1"/>
  <c r="O168" i="1"/>
  <c r="AG168" i="1"/>
  <c r="V169" i="1"/>
  <c r="N170" i="1"/>
  <c r="P172" i="1"/>
  <c r="L156" i="1"/>
  <c r="P168" i="1"/>
  <c r="AH168" i="1"/>
  <c r="W169" i="1"/>
  <c r="O170" i="1"/>
  <c r="O171" i="1"/>
  <c r="AH146" i="1"/>
  <c r="Q168" i="1"/>
  <c r="AI168" i="1"/>
  <c r="X169" i="1"/>
  <c r="P170" i="1"/>
  <c r="P171" i="1"/>
  <c r="Y172" i="1"/>
  <c r="AH145" i="1"/>
  <c r="P121" i="1"/>
  <c r="P157" i="1"/>
  <c r="U168" i="1"/>
  <c r="Y169" i="1"/>
  <c r="Z172" i="1"/>
  <c r="G172" i="1" s="1"/>
  <c r="Q157" i="1"/>
  <c r="V168" i="1"/>
  <c r="Z169" i="1"/>
  <c r="W170" i="1"/>
  <c r="X171" i="1"/>
  <c r="AH172" i="1"/>
  <c r="W168" i="1"/>
  <c r="AE169" i="1"/>
  <c r="X170" i="1"/>
  <c r="Y171" i="1"/>
  <c r="AI149" i="1"/>
  <c r="AH159" i="1"/>
  <c r="Q161" i="1"/>
  <c r="X168" i="1"/>
  <c r="AF169" i="1"/>
  <c r="Y170" i="1"/>
  <c r="Z171" i="1"/>
  <c r="AG158" i="1"/>
  <c r="Q160" i="1"/>
  <c r="Y168" i="1"/>
  <c r="M169" i="1"/>
  <c r="AG169" i="1"/>
  <c r="Z170" i="1"/>
  <c r="G170" i="1" s="1"/>
  <c r="AG171" i="1"/>
  <c r="E171" i="1" s="1"/>
  <c r="C168" i="1"/>
  <c r="Z168" i="1"/>
  <c r="N169" i="1"/>
  <c r="AH169" i="1"/>
  <c r="AF170" i="1"/>
  <c r="AH171" i="1"/>
  <c r="Z173" i="1"/>
  <c r="G173" i="1" s="1"/>
  <c r="X156" i="1"/>
  <c r="Q158" i="1"/>
  <c r="Y156" i="1"/>
  <c r="O157" i="1"/>
  <c r="AI157" i="1"/>
  <c r="AH158" i="1"/>
  <c r="M156" i="1"/>
  <c r="AE156" i="1"/>
  <c r="V157" i="1"/>
  <c r="O158" i="1"/>
  <c r="Z149" i="1"/>
  <c r="N156" i="1"/>
  <c r="AF156" i="1"/>
  <c r="W157" i="1"/>
  <c r="P158" i="1"/>
  <c r="O159" i="1"/>
  <c r="Y160" i="1"/>
  <c r="Y144" i="1"/>
  <c r="O156" i="1"/>
  <c r="AG156" i="1"/>
  <c r="X157" i="1"/>
  <c r="P159" i="1"/>
  <c r="Z160" i="1"/>
  <c r="AG147" i="1"/>
  <c r="Q149" i="1"/>
  <c r="AD144" i="1"/>
  <c r="P156" i="1"/>
  <c r="AH156" i="1"/>
  <c r="F156" i="1" s="1"/>
  <c r="Y157" i="1"/>
  <c r="W158" i="1"/>
  <c r="Q159" i="1"/>
  <c r="AH160" i="1"/>
  <c r="Z146" i="1"/>
  <c r="P148" i="1"/>
  <c r="AI156" i="1"/>
  <c r="Z157" i="1"/>
  <c r="X158" i="1"/>
  <c r="X159" i="1"/>
  <c r="Q147" i="1"/>
  <c r="W145" i="1"/>
  <c r="U156" i="1"/>
  <c r="AE157" i="1"/>
  <c r="Y158" i="1"/>
  <c r="Y159" i="1"/>
  <c r="AD156" i="1"/>
  <c r="X144" i="1"/>
  <c r="Q146" i="1"/>
  <c r="AI145" i="1"/>
  <c r="V156" i="1"/>
  <c r="AF157" i="1"/>
  <c r="Z158" i="1"/>
  <c r="Z159" i="1"/>
  <c r="O146" i="1"/>
  <c r="W156" i="1"/>
  <c r="M157" i="1"/>
  <c r="AG157" i="1"/>
  <c r="AF158" i="1"/>
  <c r="AG159" i="1"/>
  <c r="Z161" i="1"/>
  <c r="Q144" i="1"/>
  <c r="AF146" i="1"/>
  <c r="P136" i="1"/>
  <c r="O145" i="1"/>
  <c r="AG133" i="1"/>
  <c r="Q135" i="1"/>
  <c r="Z144" i="1"/>
  <c r="P145" i="1"/>
  <c r="AG146" i="1"/>
  <c r="AI147" i="1"/>
  <c r="V132" i="1"/>
  <c r="L144" i="1"/>
  <c r="Q145" i="1"/>
  <c r="M133" i="1"/>
  <c r="M144" i="1"/>
  <c r="AE144" i="1"/>
  <c r="V145" i="1"/>
  <c r="N146" i="1"/>
  <c r="AI146" i="1"/>
  <c r="O144" i="1"/>
  <c r="AG144" i="1"/>
  <c r="X145" i="1"/>
  <c r="P146" i="1"/>
  <c r="O147" i="1"/>
  <c r="Y148" i="1"/>
  <c r="X132" i="1"/>
  <c r="P144" i="1"/>
  <c r="AH144" i="1"/>
  <c r="Y145" i="1"/>
  <c r="P147" i="1"/>
  <c r="Z148" i="1"/>
  <c r="Y132" i="1"/>
  <c r="AI144" i="1"/>
  <c r="Z145" i="1"/>
  <c r="AH148" i="1"/>
  <c r="O133" i="1"/>
  <c r="U144" i="1"/>
  <c r="AE145" i="1"/>
  <c r="W146" i="1"/>
  <c r="X147" i="1"/>
  <c r="AI137" i="1"/>
  <c r="AI133" i="1"/>
  <c r="V144" i="1"/>
  <c r="AF145" i="1"/>
  <c r="X146" i="1"/>
  <c r="Y147" i="1"/>
  <c r="AI136" i="1"/>
  <c r="N134" i="1"/>
  <c r="W144" i="1"/>
  <c r="D144" i="1" s="1"/>
  <c r="M145" i="1"/>
  <c r="AG145" i="1"/>
  <c r="Y146" i="1"/>
  <c r="Z147" i="1"/>
  <c r="AI134" i="1"/>
  <c r="W132" i="1"/>
  <c r="N133" i="1"/>
  <c r="AH133" i="1"/>
  <c r="AH134" i="1"/>
  <c r="AI135" i="1"/>
  <c r="Z132" i="1"/>
  <c r="Q133" i="1"/>
  <c r="O134" i="1"/>
  <c r="L132" i="1"/>
  <c r="AD132" i="1"/>
  <c r="V133" i="1"/>
  <c r="P134" i="1"/>
  <c r="O135" i="1"/>
  <c r="Y136" i="1"/>
  <c r="M132" i="1"/>
  <c r="AE132" i="1"/>
  <c r="W133" i="1"/>
  <c r="P135" i="1"/>
  <c r="Z136" i="1"/>
  <c r="P123" i="1"/>
  <c r="N132" i="1"/>
  <c r="AF132" i="1"/>
  <c r="X133" i="1"/>
  <c r="W134" i="1"/>
  <c r="AH136" i="1"/>
  <c r="AF120" i="1"/>
  <c r="Q122" i="1"/>
  <c r="O132" i="1"/>
  <c r="AG132" i="1"/>
  <c r="Y133" i="1"/>
  <c r="X134" i="1"/>
  <c r="X135" i="1"/>
  <c r="P132" i="1"/>
  <c r="AH132" i="1"/>
  <c r="Z133" i="1"/>
  <c r="Y134" i="1"/>
  <c r="Y135" i="1"/>
  <c r="P133" i="1"/>
  <c r="AI132" i="1"/>
  <c r="AE133" i="1"/>
  <c r="Z134" i="1"/>
  <c r="Z135" i="1"/>
  <c r="U132" i="1"/>
  <c r="AF133" i="1"/>
  <c r="AF134" i="1"/>
  <c r="AG135" i="1"/>
  <c r="Z137" i="1"/>
  <c r="AH123" i="1"/>
  <c r="Q125" i="1"/>
  <c r="Q124" i="1"/>
  <c r="U120" i="1"/>
  <c r="Z124" i="1"/>
  <c r="M120" i="1"/>
  <c r="AI125" i="1"/>
  <c r="Q121" i="1"/>
  <c r="AI124" i="1"/>
  <c r="N122" i="1"/>
  <c r="AI122" i="1"/>
  <c r="AI123" i="1"/>
  <c r="AD120" i="1"/>
  <c r="N120" i="1"/>
  <c r="V121" i="1"/>
  <c r="O122" i="1"/>
  <c r="O120" i="1"/>
  <c r="AG120" i="1"/>
  <c r="W121" i="1"/>
  <c r="P122" i="1"/>
  <c r="P124" i="1"/>
  <c r="P120" i="1"/>
  <c r="AH120" i="1"/>
  <c r="X121" i="1"/>
  <c r="Q120" i="1"/>
  <c r="AI120" i="1"/>
  <c r="Y121" i="1"/>
  <c r="W122" i="1"/>
  <c r="O123" i="1"/>
  <c r="Y124" i="1"/>
  <c r="V120" i="1"/>
  <c r="AE121" i="1"/>
  <c r="Y122" i="1"/>
  <c r="Q123" i="1"/>
  <c r="AH124" i="1"/>
  <c r="AE120" i="1"/>
  <c r="W120" i="1"/>
  <c r="AF121" i="1"/>
  <c r="Z122" i="1"/>
  <c r="X123" i="1"/>
  <c r="X122" i="1"/>
  <c r="X120" i="1"/>
  <c r="M121" i="1"/>
  <c r="AG121" i="1"/>
  <c r="AF122" i="1"/>
  <c r="Y123" i="1"/>
  <c r="Y120" i="1"/>
  <c r="N121" i="1"/>
  <c r="AH121" i="1"/>
  <c r="AG122" i="1"/>
  <c r="Z123" i="1"/>
  <c r="Z121" i="1"/>
  <c r="Z120" i="1"/>
  <c r="O121" i="1"/>
  <c r="AI121" i="1"/>
  <c r="AH122" i="1"/>
  <c r="AG123" i="1"/>
  <c r="Z125" i="1"/>
  <c r="AG97" i="1"/>
  <c r="Q112" i="1"/>
  <c r="Q110" i="1"/>
  <c r="Q99" i="1"/>
  <c r="L95" i="1"/>
  <c r="Q98" i="1"/>
  <c r="AH96" i="1"/>
  <c r="Q86" i="1"/>
  <c r="AI108" i="1"/>
  <c r="P107" i="1"/>
  <c r="AI112" i="1"/>
  <c r="AI111" i="1"/>
  <c r="P87" i="1"/>
  <c r="AI109" i="1"/>
  <c r="Q85" i="1"/>
  <c r="Q83" i="1"/>
  <c r="Q87" i="1"/>
  <c r="O107" i="1"/>
  <c r="AH110" i="1"/>
  <c r="P111" i="1"/>
  <c r="AE83" i="1"/>
  <c r="AI99" i="1"/>
  <c r="X108" i="1"/>
  <c r="Y108" i="1"/>
  <c r="Z107" i="1"/>
  <c r="Q109" i="1"/>
  <c r="W109" i="1"/>
  <c r="P108" i="1"/>
  <c r="O110" i="1"/>
  <c r="Q107" i="1"/>
  <c r="Y95" i="1"/>
  <c r="Q111" i="1"/>
  <c r="P84" i="1"/>
  <c r="Y111" i="1"/>
  <c r="AI84" i="1"/>
  <c r="AI100" i="1"/>
  <c r="P99" i="1"/>
  <c r="L107" i="1"/>
  <c r="AD107" i="1"/>
  <c r="Q108" i="1"/>
  <c r="N109" i="1"/>
  <c r="AI110" i="1"/>
  <c r="Z83" i="1"/>
  <c r="O85" i="1"/>
  <c r="M107" i="1"/>
  <c r="AE107" i="1"/>
  <c r="V108" i="1"/>
  <c r="O109" i="1"/>
  <c r="AH98" i="1"/>
  <c r="Q100" i="1"/>
  <c r="O86" i="1"/>
  <c r="N107" i="1"/>
  <c r="AF107" i="1"/>
  <c r="W108" i="1"/>
  <c r="P109" i="1"/>
  <c r="Q97" i="1"/>
  <c r="M95" i="1"/>
  <c r="AI107" i="1"/>
  <c r="Z108" i="1"/>
  <c r="X109" i="1"/>
  <c r="P110" i="1"/>
  <c r="Z111" i="1"/>
  <c r="AH107" i="1"/>
  <c r="N96" i="1"/>
  <c r="AD95" i="1"/>
  <c r="U107" i="1"/>
  <c r="AE108" i="1"/>
  <c r="Y109" i="1"/>
  <c r="AH111" i="1"/>
  <c r="Q95" i="1"/>
  <c r="AE95" i="1"/>
  <c r="V107" i="1"/>
  <c r="AF108" i="1"/>
  <c r="Z109" i="1"/>
  <c r="X110" i="1"/>
  <c r="AI88" i="1"/>
  <c r="P96" i="1"/>
  <c r="W107" i="1"/>
  <c r="M108" i="1"/>
  <c r="AG108" i="1"/>
  <c r="AF109" i="1"/>
  <c r="Y110" i="1"/>
  <c r="AG107" i="1"/>
  <c r="AI87" i="1"/>
  <c r="W84" i="1"/>
  <c r="Q96" i="1"/>
  <c r="X107" i="1"/>
  <c r="N108" i="1"/>
  <c r="AH108" i="1"/>
  <c r="AG109" i="1"/>
  <c r="Z110" i="1"/>
  <c r="AI86" i="1"/>
  <c r="P85" i="1"/>
  <c r="M83" i="1"/>
  <c r="N97" i="1"/>
  <c r="Y107" i="1"/>
  <c r="O108" i="1"/>
  <c r="AH109" i="1"/>
  <c r="AG110" i="1"/>
  <c r="Z112" i="1"/>
  <c r="AI85" i="1"/>
  <c r="N83" i="1"/>
  <c r="AI97" i="1"/>
  <c r="L83" i="1"/>
  <c r="AD83" i="1"/>
  <c r="Q84" i="1"/>
  <c r="N85" i="1"/>
  <c r="Z95" i="1"/>
  <c r="O96" i="1"/>
  <c r="AI96" i="1"/>
  <c r="AH97" i="1"/>
  <c r="AI98" i="1"/>
  <c r="V84" i="1"/>
  <c r="O83" i="1"/>
  <c r="AG83" i="1"/>
  <c r="X84" i="1"/>
  <c r="P86" i="1"/>
  <c r="Y87" i="1"/>
  <c r="N95" i="1"/>
  <c r="AF95" i="1"/>
  <c r="V96" i="1"/>
  <c r="O97" i="1"/>
  <c r="P83" i="1"/>
  <c r="AH83" i="1"/>
  <c r="Y84" i="1"/>
  <c r="W85" i="1"/>
  <c r="Z87" i="1"/>
  <c r="O95" i="1"/>
  <c r="AG95" i="1"/>
  <c r="W96" i="1"/>
  <c r="P97" i="1"/>
  <c r="O98" i="1"/>
  <c r="Y99" i="1"/>
  <c r="AI83" i="1"/>
  <c r="Z84" i="1"/>
  <c r="X85" i="1"/>
  <c r="X86" i="1"/>
  <c r="AH87" i="1"/>
  <c r="P95" i="1"/>
  <c r="AH95" i="1"/>
  <c r="X96" i="1"/>
  <c r="P98" i="1"/>
  <c r="Z99" i="1"/>
  <c r="U83" i="1"/>
  <c r="AE84" i="1"/>
  <c r="Y85" i="1"/>
  <c r="Y86" i="1"/>
  <c r="AI95" i="1"/>
  <c r="Y96" i="1"/>
  <c r="W97" i="1"/>
  <c r="AH99" i="1"/>
  <c r="V83" i="1"/>
  <c r="AF84" i="1"/>
  <c r="Z85" i="1"/>
  <c r="Z86" i="1"/>
  <c r="U95" i="1"/>
  <c r="Z96" i="1"/>
  <c r="X97" i="1"/>
  <c r="X98" i="1"/>
  <c r="W83" i="1"/>
  <c r="M84" i="1"/>
  <c r="AG84" i="1"/>
  <c r="AF85" i="1"/>
  <c r="AG86" i="1"/>
  <c r="Q88" i="1"/>
  <c r="V95" i="1"/>
  <c r="AE96" i="1"/>
  <c r="Y97" i="1"/>
  <c r="Y98" i="1"/>
  <c r="X83" i="1"/>
  <c r="N84" i="1"/>
  <c r="AH84" i="1"/>
  <c r="AG85" i="1"/>
  <c r="AH86" i="1"/>
  <c r="Z88" i="1"/>
  <c r="W95" i="1"/>
  <c r="AF96" i="1"/>
  <c r="Z97" i="1"/>
  <c r="Z98" i="1"/>
  <c r="AF83" i="1"/>
  <c r="Y83" i="1"/>
  <c r="O84" i="1"/>
  <c r="AH85" i="1"/>
  <c r="X95" i="1"/>
  <c r="M96" i="1"/>
  <c r="AG96" i="1"/>
  <c r="AF97" i="1"/>
  <c r="AG98" i="1"/>
  <c r="Z100" i="1"/>
  <c r="N72" i="1"/>
  <c r="Q76" i="1"/>
  <c r="AG73" i="1"/>
  <c r="Q75" i="1"/>
  <c r="AH74" i="1"/>
  <c r="AI72" i="1"/>
  <c r="AI74" i="1"/>
  <c r="AI76" i="1"/>
  <c r="AH73" i="1"/>
  <c r="AI75" i="1"/>
  <c r="AI73" i="1"/>
  <c r="AH72" i="1"/>
  <c r="Q74" i="1"/>
  <c r="Y71" i="1"/>
  <c r="Q73" i="1"/>
  <c r="L71" i="1"/>
  <c r="Z71" i="1"/>
  <c r="AD71" i="1"/>
  <c r="M71" i="1"/>
  <c r="AE71" i="1"/>
  <c r="Q72" i="1"/>
  <c r="N73" i="1"/>
  <c r="P75" i="1"/>
  <c r="N71" i="1"/>
  <c r="AF71" i="1"/>
  <c r="V72" i="1"/>
  <c r="O73" i="1"/>
  <c r="O71" i="1"/>
  <c r="AG71" i="1"/>
  <c r="W72" i="1"/>
  <c r="P73" i="1"/>
  <c r="O74" i="1"/>
  <c r="Y75" i="1"/>
  <c r="O72" i="1"/>
  <c r="P71" i="1"/>
  <c r="AH71" i="1"/>
  <c r="X72" i="1"/>
  <c r="P74" i="1"/>
  <c r="Z75" i="1"/>
  <c r="Q71" i="1"/>
  <c r="AI71" i="1"/>
  <c r="Y72" i="1"/>
  <c r="W73" i="1"/>
  <c r="AH75" i="1"/>
  <c r="P72" i="1"/>
  <c r="U71" i="1"/>
  <c r="Z72" i="1"/>
  <c r="X73" i="1"/>
  <c r="X74" i="1"/>
  <c r="V71" i="1"/>
  <c r="AE72" i="1"/>
  <c r="Y73" i="1"/>
  <c r="Y74" i="1"/>
  <c r="W71" i="1"/>
  <c r="AF72" i="1"/>
  <c r="Z73" i="1"/>
  <c r="Z74" i="1"/>
  <c r="X71" i="1"/>
  <c r="M72" i="1"/>
  <c r="AG72" i="1"/>
  <c r="AF73" i="1"/>
  <c r="AG74" i="1"/>
  <c r="Z76" i="1"/>
  <c r="Q63" i="1"/>
  <c r="AI63" i="1"/>
  <c r="AH62" i="1"/>
  <c r="Q64" i="1"/>
  <c r="AH61" i="1"/>
  <c r="Q62" i="1"/>
  <c r="AG59" i="1"/>
  <c r="Q61" i="1"/>
  <c r="O60" i="1"/>
  <c r="Q59" i="1"/>
  <c r="AI64" i="1"/>
  <c r="M59" i="1"/>
  <c r="W60" i="1"/>
  <c r="O59" i="1"/>
  <c r="AE59" i="1"/>
  <c r="P63" i="1"/>
  <c r="O35" i="1"/>
  <c r="AI60" i="1"/>
  <c r="N61" i="1"/>
  <c r="Z59" i="1"/>
  <c r="P61" i="1"/>
  <c r="L59" i="1"/>
  <c r="AD59" i="1"/>
  <c r="P60" i="1"/>
  <c r="AI61" i="1"/>
  <c r="AI62" i="1"/>
  <c r="Q60" i="1"/>
  <c r="N59" i="1"/>
  <c r="AF59" i="1"/>
  <c r="V60" i="1"/>
  <c r="O61" i="1"/>
  <c r="P59" i="1"/>
  <c r="AH59" i="1"/>
  <c r="X60" i="1"/>
  <c r="O62" i="1"/>
  <c r="Y63" i="1"/>
  <c r="AI59" i="1"/>
  <c r="Y60" i="1"/>
  <c r="W61" i="1"/>
  <c r="P62" i="1"/>
  <c r="Z63" i="1"/>
  <c r="U59" i="1"/>
  <c r="Z60" i="1"/>
  <c r="X61" i="1"/>
  <c r="AH63" i="1"/>
  <c r="G58" i="1"/>
  <c r="V59" i="1"/>
  <c r="AE60" i="1"/>
  <c r="Y61" i="1"/>
  <c r="X62" i="1"/>
  <c r="W59" i="1"/>
  <c r="AF60" i="1"/>
  <c r="Z61" i="1"/>
  <c r="Y62" i="1"/>
  <c r="X59" i="1"/>
  <c r="M60" i="1"/>
  <c r="AG60" i="1"/>
  <c r="AF61" i="1"/>
  <c r="Z62" i="1"/>
  <c r="Y59" i="1"/>
  <c r="N60" i="1"/>
  <c r="AH60" i="1"/>
  <c r="AG61" i="1"/>
  <c r="AG62" i="1"/>
  <c r="Z64" i="1"/>
  <c r="AI51" i="1"/>
  <c r="AH50" i="1"/>
  <c r="P51" i="1"/>
  <c r="Q35" i="1"/>
  <c r="AI52" i="1"/>
  <c r="X47" i="1"/>
  <c r="Q52" i="1"/>
  <c r="Z49" i="1"/>
  <c r="AF48" i="1"/>
  <c r="Q50" i="1"/>
  <c r="V47" i="1"/>
  <c r="Q49" i="1"/>
  <c r="Q48" i="1"/>
  <c r="Q47" i="1"/>
  <c r="N48" i="1"/>
  <c r="AH48" i="1"/>
  <c r="W47" i="1"/>
  <c r="M48" i="1"/>
  <c r="AG48" i="1"/>
  <c r="AF49" i="1"/>
  <c r="AI50" i="1"/>
  <c r="AI48" i="1"/>
  <c r="Z47" i="1"/>
  <c r="P48" i="1"/>
  <c r="AI49" i="1"/>
  <c r="Q51" i="1"/>
  <c r="L47" i="1"/>
  <c r="AD47" i="1"/>
  <c r="N49" i="1"/>
  <c r="O50" i="1"/>
  <c r="Y51" i="1"/>
  <c r="Y47" i="1"/>
  <c r="M47" i="1"/>
  <c r="AE47" i="1"/>
  <c r="V48" i="1"/>
  <c r="O49" i="1"/>
  <c r="P50" i="1"/>
  <c r="Z51" i="1"/>
  <c r="AH49" i="1"/>
  <c r="N47" i="1"/>
  <c r="AF47" i="1"/>
  <c r="W48" i="1"/>
  <c r="P49" i="1"/>
  <c r="AH51" i="1"/>
  <c r="O48" i="1"/>
  <c r="O47" i="1"/>
  <c r="AG47" i="1"/>
  <c r="X48" i="1"/>
  <c r="X50" i="1"/>
  <c r="P47" i="1"/>
  <c r="AH47" i="1"/>
  <c r="Y48" i="1"/>
  <c r="W49" i="1"/>
  <c r="Y50" i="1"/>
  <c r="AG49" i="1"/>
  <c r="AI47" i="1"/>
  <c r="Z48" i="1"/>
  <c r="X49" i="1"/>
  <c r="Z50" i="1"/>
  <c r="U47" i="1"/>
  <c r="AE48" i="1"/>
  <c r="Y49" i="1"/>
  <c r="AG50" i="1"/>
  <c r="Z52" i="1"/>
  <c r="Q40" i="1"/>
  <c r="Q39" i="1"/>
  <c r="P37" i="1"/>
  <c r="N36" i="1"/>
  <c r="X37" i="1"/>
  <c r="O38" i="1"/>
  <c r="P39" i="1"/>
  <c r="P35" i="1"/>
  <c r="L35" i="1"/>
  <c r="O37" i="1"/>
  <c r="N35" i="1"/>
  <c r="Q38" i="1"/>
  <c r="M35" i="1"/>
  <c r="M36" i="1"/>
  <c r="P36" i="1"/>
  <c r="O36" i="1"/>
  <c r="P38" i="1"/>
  <c r="Q36" i="1"/>
  <c r="N37" i="1"/>
  <c r="Q37" i="1"/>
  <c r="AG35" i="1"/>
  <c r="Z39" i="1"/>
  <c r="A35" i="1"/>
  <c r="A47" i="1" s="1"/>
  <c r="C34" i="1"/>
  <c r="C46" i="1" s="1"/>
  <c r="D34" i="1"/>
  <c r="D46" i="1" s="1"/>
  <c r="A40" i="1"/>
  <c r="A52" i="1" s="1"/>
  <c r="A39" i="1"/>
  <c r="A51" i="1" s="1"/>
  <c r="A38" i="1"/>
  <c r="A50" i="1" s="1"/>
  <c r="A37" i="1"/>
  <c r="A49" i="1" s="1"/>
  <c r="A36" i="1"/>
  <c r="A48" i="1" s="1"/>
  <c r="B34" i="1"/>
  <c r="B46" i="1" s="1"/>
  <c r="F34" i="1"/>
  <c r="F46" i="1" s="1"/>
  <c r="E34" i="1"/>
  <c r="E46" i="1" s="1"/>
  <c r="AH38" i="1"/>
  <c r="AI39" i="1"/>
  <c r="W37" i="1"/>
  <c r="W36" i="1"/>
  <c r="X38" i="1"/>
  <c r="Y38" i="1"/>
  <c r="AI40" i="1"/>
  <c r="AE35" i="1"/>
  <c r="V36" i="1"/>
  <c r="Z38" i="1"/>
  <c r="AF35" i="1"/>
  <c r="Y39" i="1"/>
  <c r="AD35" i="1"/>
  <c r="AH36" i="1"/>
  <c r="Z40" i="1"/>
  <c r="AE36" i="1"/>
  <c r="AG36" i="1"/>
  <c r="Z36" i="1"/>
  <c r="AF37" i="1"/>
  <c r="AF36" i="1"/>
  <c r="AI36" i="1"/>
  <c r="U35" i="1"/>
  <c r="Y36" i="1"/>
  <c r="AG38" i="1"/>
  <c r="AI37" i="1"/>
  <c r="Z35" i="1"/>
  <c r="X36" i="1"/>
  <c r="AH39" i="1"/>
  <c r="AH37" i="1"/>
  <c r="Y35" i="1"/>
  <c r="AG37" i="1"/>
  <c r="X35" i="1"/>
  <c r="Z37" i="1"/>
  <c r="AI35" i="1"/>
  <c r="AI38" i="1"/>
  <c r="W35" i="1"/>
  <c r="Y37" i="1"/>
  <c r="AH35" i="1"/>
  <c r="V35" i="1"/>
  <c r="E204" i="1" l="1"/>
  <c r="G182" i="1"/>
  <c r="E169" i="1"/>
  <c r="F206" i="1"/>
  <c r="B180" i="1"/>
  <c r="E193" i="1"/>
  <c r="E205" i="1"/>
  <c r="B156" i="1"/>
  <c r="F160" i="1"/>
  <c r="E133" i="1"/>
  <c r="G196" i="1"/>
  <c r="F195" i="1"/>
  <c r="D205" i="1"/>
  <c r="F184" i="1"/>
  <c r="F204" i="1"/>
  <c r="D194" i="2"/>
  <c r="F157" i="2"/>
  <c r="E169" i="2"/>
  <c r="G134" i="2"/>
  <c r="E192" i="2"/>
  <c r="G88" i="2"/>
  <c r="E47" i="2"/>
  <c r="G83" i="2"/>
  <c r="C83" i="2"/>
  <c r="G123" i="2"/>
  <c r="D134" i="2"/>
  <c r="D192" i="2"/>
  <c r="B156" i="2"/>
  <c r="E183" i="2"/>
  <c r="E193" i="2"/>
  <c r="C71" i="2"/>
  <c r="G52" i="2"/>
  <c r="G36" i="2"/>
  <c r="D144" i="2"/>
  <c r="G171" i="2"/>
  <c r="G85" i="2"/>
  <c r="G51" i="2"/>
  <c r="E171" i="2"/>
  <c r="F109" i="2"/>
  <c r="F206" i="2"/>
  <c r="E135" i="2"/>
  <c r="G107" i="2"/>
  <c r="D73" i="2"/>
  <c r="F95" i="2"/>
  <c r="E71" i="2"/>
  <c r="F60" i="2"/>
  <c r="G73" i="2"/>
  <c r="F144" i="2"/>
  <c r="G172" i="2"/>
  <c r="C192" i="2"/>
  <c r="G71" i="2"/>
  <c r="F62" i="2"/>
  <c r="G132" i="2"/>
  <c r="E180" i="2"/>
  <c r="G95" i="2"/>
  <c r="C72" i="2"/>
  <c r="C156" i="2"/>
  <c r="E108" i="2"/>
  <c r="G35" i="2"/>
  <c r="F207" i="2"/>
  <c r="G145" i="2"/>
  <c r="F36" i="2"/>
  <c r="E194" i="2"/>
  <c r="E168" i="2"/>
  <c r="E122" i="2"/>
  <c r="G50" i="2"/>
  <c r="E157" i="3"/>
  <c r="E97" i="3"/>
  <c r="D60" i="3"/>
  <c r="D96" i="3"/>
  <c r="C72" i="3"/>
  <c r="G133" i="3"/>
  <c r="G49" i="3"/>
  <c r="C156" i="3"/>
  <c r="F59" i="3"/>
  <c r="G137" i="3"/>
  <c r="E98" i="3"/>
  <c r="C48" i="3"/>
  <c r="F120" i="3"/>
  <c r="F97" i="3"/>
  <c r="G134" i="3"/>
  <c r="E74" i="3"/>
  <c r="G59" i="3"/>
  <c r="F86" i="3"/>
  <c r="C96" i="3"/>
  <c r="C133" i="3"/>
  <c r="F61" i="3"/>
  <c r="C132" i="3"/>
  <c r="E122" i="3"/>
  <c r="E73" i="3"/>
  <c r="F148" i="3"/>
  <c r="F96" i="3"/>
  <c r="D35" i="3"/>
  <c r="E50" i="3"/>
  <c r="G50" i="3"/>
  <c r="G100" i="3"/>
  <c r="G195" i="3"/>
  <c r="F122" i="3"/>
  <c r="D121" i="3"/>
  <c r="F133" i="3"/>
  <c r="F194" i="3"/>
  <c r="F84" i="3"/>
  <c r="E108" i="3"/>
  <c r="F83" i="3"/>
  <c r="E192" i="3"/>
  <c r="G71" i="3"/>
  <c r="E135" i="3"/>
  <c r="F121" i="3"/>
  <c r="E38" i="3"/>
  <c r="E47" i="3"/>
  <c r="F192" i="3"/>
  <c r="B71" i="3"/>
  <c r="E206" i="3"/>
  <c r="D170" i="3"/>
  <c r="G98" i="3"/>
  <c r="D85" i="3"/>
  <c r="E95" i="3"/>
  <c r="F51" i="3"/>
  <c r="F72" i="4"/>
  <c r="D71" i="4"/>
  <c r="F35" i="4"/>
  <c r="E107" i="4"/>
  <c r="G36" i="4"/>
  <c r="D35" i="4"/>
  <c r="E83" i="4"/>
  <c r="G148" i="4"/>
  <c r="F73" i="4"/>
  <c r="D206" i="4"/>
  <c r="E156" i="4"/>
  <c r="E170" i="4"/>
  <c r="F121" i="4"/>
  <c r="F85" i="4"/>
  <c r="G125" i="4"/>
  <c r="E74" i="4"/>
  <c r="F84" i="4"/>
  <c r="D48" i="4"/>
  <c r="E60" i="4"/>
  <c r="E158" i="4"/>
  <c r="G147" i="4"/>
  <c r="F38" i="4"/>
  <c r="D97" i="4"/>
  <c r="D170" i="4"/>
  <c r="G51" i="4"/>
  <c r="E146" i="4"/>
  <c r="G86" i="4"/>
  <c r="F60" i="4"/>
  <c r="F51" i="4"/>
  <c r="F184" i="4"/>
  <c r="E134" i="4"/>
  <c r="G100" i="4"/>
  <c r="C83" i="4"/>
  <c r="F87" i="4"/>
  <c r="F61" i="4"/>
  <c r="G49" i="4"/>
  <c r="F49" i="4"/>
  <c r="C156" i="4"/>
  <c r="B204" i="4"/>
  <c r="B168" i="4"/>
  <c r="F170" i="4"/>
  <c r="E206" i="4"/>
  <c r="F134" i="4"/>
  <c r="E72" i="4"/>
  <c r="G62" i="4"/>
  <c r="F206" i="4"/>
  <c r="G171" i="4"/>
  <c r="D96" i="4"/>
  <c r="F71" i="4"/>
  <c r="B107" i="4"/>
  <c r="F50" i="4"/>
  <c r="G85" i="4"/>
  <c r="E48" i="4"/>
  <c r="C107" i="4"/>
  <c r="E206" i="5"/>
  <c r="F84" i="5"/>
  <c r="G109" i="5"/>
  <c r="G132" i="5"/>
  <c r="G40" i="5"/>
  <c r="G84" i="5"/>
  <c r="D133" i="5"/>
  <c r="F192" i="5"/>
  <c r="E107" i="5"/>
  <c r="F48" i="5"/>
  <c r="D194" i="5"/>
  <c r="D157" i="5"/>
  <c r="F182" i="5"/>
  <c r="E182" i="5"/>
  <c r="G207" i="5"/>
  <c r="F108" i="5"/>
  <c r="E83" i="5"/>
  <c r="D109" i="5"/>
  <c r="F74" i="5"/>
  <c r="F49" i="5"/>
  <c r="G47" i="5"/>
  <c r="G64" i="5"/>
  <c r="B120" i="5"/>
  <c r="D158" i="5"/>
  <c r="F172" i="5"/>
  <c r="F159" i="5"/>
  <c r="E194" i="5"/>
  <c r="C181" i="5"/>
  <c r="G144" i="5"/>
  <c r="E95" i="5"/>
  <c r="G72" i="5"/>
  <c r="F37" i="5"/>
  <c r="F36" i="5"/>
  <c r="G76" i="5"/>
  <c r="G147" i="5"/>
  <c r="C59" i="5"/>
  <c r="G35" i="5"/>
  <c r="E158" i="5"/>
  <c r="D96" i="5"/>
  <c r="F120" i="5"/>
  <c r="C84" i="5"/>
  <c r="F170" i="5"/>
  <c r="F144" i="5"/>
  <c r="G192" i="5"/>
  <c r="F206" i="5"/>
  <c r="G133" i="5"/>
  <c r="B132" i="5"/>
  <c r="D83" i="5"/>
  <c r="F98" i="5"/>
  <c r="D180" i="6"/>
  <c r="E121" i="6"/>
  <c r="D97" i="6"/>
  <c r="E134" i="6"/>
  <c r="C60" i="6"/>
  <c r="C36" i="6"/>
  <c r="D85" i="6"/>
  <c r="G95" i="6"/>
  <c r="E180" i="6"/>
  <c r="F97" i="6"/>
  <c r="E204" i="6"/>
  <c r="D157" i="6"/>
  <c r="F136" i="6"/>
  <c r="G168" i="6"/>
  <c r="D61" i="6"/>
  <c r="D35" i="6"/>
  <c r="T37" i="6"/>
  <c r="AC37" i="6" s="1"/>
  <c r="A37" i="6"/>
  <c r="A49" i="6" s="1"/>
  <c r="C144" i="6"/>
  <c r="F123" i="6"/>
  <c r="G50" i="6"/>
  <c r="G145" i="6"/>
  <c r="F83" i="6"/>
  <c r="F206" i="6"/>
  <c r="E144" i="6"/>
  <c r="C168" i="6"/>
  <c r="G85" i="6"/>
  <c r="E146" i="6"/>
  <c r="D133" i="6"/>
  <c r="D58" i="6"/>
  <c r="E123" i="6"/>
  <c r="G35" i="6"/>
  <c r="D194" i="6"/>
  <c r="E192" i="6"/>
  <c r="E206" i="6"/>
  <c r="G180" i="6"/>
  <c r="G173" i="6"/>
  <c r="G183" i="6"/>
  <c r="D84" i="6"/>
  <c r="G39" i="6"/>
  <c r="G134" i="6"/>
  <c r="F98" i="6"/>
  <c r="F120" i="6"/>
  <c r="B35" i="6"/>
  <c r="G100" i="6"/>
  <c r="F192" i="6"/>
  <c r="E97" i="6"/>
  <c r="D109" i="6"/>
  <c r="E47" i="6"/>
  <c r="D49" i="6"/>
  <c r="D145" i="6"/>
  <c r="G121" i="6"/>
  <c r="E73" i="6"/>
  <c r="F75" i="6"/>
  <c r="C96" i="6"/>
  <c r="F182" i="6"/>
  <c r="D192" i="6"/>
  <c r="F194" i="6"/>
  <c r="F193" i="6"/>
  <c r="E135" i="6"/>
  <c r="G73" i="6"/>
  <c r="D73" i="6"/>
  <c r="D134" i="6"/>
  <c r="G160" i="6"/>
  <c r="E37" i="6"/>
  <c r="G184" i="6"/>
  <c r="C168" i="7"/>
  <c r="D108" i="7"/>
  <c r="F59" i="7"/>
  <c r="D144" i="7"/>
  <c r="B35" i="7"/>
  <c r="F47" i="7"/>
  <c r="E48" i="7"/>
  <c r="E204" i="7"/>
  <c r="E168" i="7"/>
  <c r="F206" i="7"/>
  <c r="F170" i="7"/>
  <c r="G134" i="7"/>
  <c r="E144" i="7"/>
  <c r="D37" i="7"/>
  <c r="G132" i="7"/>
  <c r="D134" i="7"/>
  <c r="E108" i="7"/>
  <c r="F72" i="7"/>
  <c r="E49" i="7"/>
  <c r="G110" i="7"/>
  <c r="D83" i="7"/>
  <c r="G76" i="7"/>
  <c r="C59" i="7"/>
  <c r="G209" i="7"/>
  <c r="G59" i="7"/>
  <c r="G40" i="7"/>
  <c r="D61" i="7"/>
  <c r="F83" i="7"/>
  <c r="B180" i="7"/>
  <c r="E195" i="7"/>
  <c r="E159" i="7"/>
  <c r="E194" i="7"/>
  <c r="E123" i="7"/>
  <c r="F51" i="7"/>
  <c r="F96" i="7"/>
  <c r="G183" i="7"/>
  <c r="D192" i="7"/>
  <c r="C180" i="7"/>
  <c r="F172" i="7"/>
  <c r="E192" i="7"/>
  <c r="E156" i="7"/>
  <c r="F194" i="7"/>
  <c r="F158" i="7"/>
  <c r="B71" i="7"/>
  <c r="E95" i="7"/>
  <c r="F39" i="7"/>
  <c r="D84" i="7"/>
  <c r="G51" i="7"/>
  <c r="B59" i="7"/>
  <c r="E97" i="7"/>
  <c r="C204" i="7"/>
  <c r="F196" i="7"/>
  <c r="G96" i="7"/>
  <c r="D72" i="7"/>
  <c r="F108" i="7"/>
  <c r="B47" i="7"/>
  <c r="E62" i="7"/>
  <c r="C181" i="7"/>
  <c r="G95" i="7"/>
  <c r="F136" i="7"/>
  <c r="G83" i="7"/>
  <c r="E47" i="7"/>
  <c r="F74" i="7"/>
  <c r="E135" i="7"/>
  <c r="G169" i="7"/>
  <c r="G158" i="7"/>
  <c r="E134" i="7"/>
  <c r="C169" i="7"/>
  <c r="F147" i="7"/>
  <c r="G133" i="7"/>
  <c r="D120" i="7"/>
  <c r="G157" i="7"/>
  <c r="E145" i="7"/>
  <c r="E122" i="7"/>
  <c r="F135" i="7"/>
  <c r="F133" i="7"/>
  <c r="D205" i="7"/>
  <c r="F36" i="7"/>
  <c r="F49" i="7"/>
  <c r="G50" i="7"/>
  <c r="F62" i="7"/>
  <c r="E35" i="7"/>
  <c r="E84" i="7"/>
  <c r="F98" i="7"/>
  <c r="F48" i="7"/>
  <c r="E83" i="7"/>
  <c r="G181" i="7"/>
  <c r="G192" i="7"/>
  <c r="A62" i="7"/>
  <c r="K50" i="7"/>
  <c r="T50" i="7" s="1"/>
  <c r="AC50" i="7" s="1"/>
  <c r="E169" i="7"/>
  <c r="G182" i="7"/>
  <c r="G146" i="7"/>
  <c r="G145" i="7"/>
  <c r="D73" i="7"/>
  <c r="E205" i="7"/>
  <c r="D182" i="7"/>
  <c r="D156" i="7"/>
  <c r="C144" i="7"/>
  <c r="E183" i="7"/>
  <c r="E147" i="7"/>
  <c r="G156" i="7"/>
  <c r="E98" i="7"/>
  <c r="D146" i="7"/>
  <c r="C145" i="7"/>
  <c r="F95" i="7"/>
  <c r="D47" i="7"/>
  <c r="G84" i="7"/>
  <c r="E73" i="7"/>
  <c r="E71" i="7"/>
  <c r="D35" i="7"/>
  <c r="F110" i="7"/>
  <c r="G47" i="7"/>
  <c r="G205" i="7"/>
  <c r="D122" i="7"/>
  <c r="G70" i="7"/>
  <c r="Q58" i="7"/>
  <c r="Z58" i="7" s="1"/>
  <c r="AI58" i="7" s="1"/>
  <c r="E157" i="7"/>
  <c r="E146" i="7"/>
  <c r="B120" i="7"/>
  <c r="F85" i="7"/>
  <c r="G112" i="7"/>
  <c r="C205" i="7"/>
  <c r="D96" i="7"/>
  <c r="D180" i="7"/>
  <c r="F207" i="7"/>
  <c r="F171" i="7"/>
  <c r="G180" i="7"/>
  <c r="E60" i="7"/>
  <c r="C120" i="7"/>
  <c r="F60" i="7"/>
  <c r="E38" i="7"/>
  <c r="E58" i="7"/>
  <c r="O46" i="7"/>
  <c r="X46" i="7" s="1"/>
  <c r="AG46" i="7" s="1"/>
  <c r="K48" i="7"/>
  <c r="T48" i="7" s="1"/>
  <c r="AC48" i="7" s="1"/>
  <c r="A60" i="7"/>
  <c r="G85" i="7"/>
  <c r="D58" i="7"/>
  <c r="N46" i="7"/>
  <c r="W46" i="7" s="1"/>
  <c r="AF46" i="7" s="1"/>
  <c r="G37" i="7"/>
  <c r="A64" i="7"/>
  <c r="K52" i="7"/>
  <c r="T52" i="7" s="1"/>
  <c r="AC52" i="7" s="1"/>
  <c r="B70" i="7"/>
  <c r="L58" i="7"/>
  <c r="U58" i="7" s="1"/>
  <c r="AD58" i="7" s="1"/>
  <c r="F145" i="7"/>
  <c r="C47" i="7"/>
  <c r="B192" i="7"/>
  <c r="G144" i="7"/>
  <c r="C157" i="7"/>
  <c r="E59" i="7"/>
  <c r="E85" i="7"/>
  <c r="G122" i="7"/>
  <c r="K61" i="7"/>
  <c r="T61" i="7" s="1"/>
  <c r="AC61" i="7" s="1"/>
  <c r="A73" i="7"/>
  <c r="G88" i="7"/>
  <c r="C192" i="7"/>
  <c r="E207" i="7"/>
  <c r="E171" i="7"/>
  <c r="G206" i="7"/>
  <c r="G170" i="7"/>
  <c r="E193" i="7"/>
  <c r="F146" i="7"/>
  <c r="G125" i="7"/>
  <c r="D193" i="7"/>
  <c r="D60" i="7"/>
  <c r="E121" i="7"/>
  <c r="E120" i="7"/>
  <c r="G61" i="7"/>
  <c r="G75" i="7"/>
  <c r="F58" i="7"/>
  <c r="P46" i="7"/>
  <c r="Y46" i="7" s="1"/>
  <c r="AH46" i="7" s="1"/>
  <c r="E36" i="7"/>
  <c r="D36" i="7"/>
  <c r="E110" i="7"/>
  <c r="B144" i="7"/>
  <c r="D170" i="7"/>
  <c r="C132" i="7"/>
  <c r="G193" i="7"/>
  <c r="D181" i="7"/>
  <c r="D59" i="7"/>
  <c r="F120" i="7"/>
  <c r="D85" i="7"/>
  <c r="M58" i="7"/>
  <c r="V58" i="7" s="1"/>
  <c r="AE58" i="7" s="1"/>
  <c r="C70" i="7"/>
  <c r="K59" i="7"/>
  <c r="T59" i="7" s="1"/>
  <c r="AC59" i="7" s="1"/>
  <c r="A71" i="7"/>
  <c r="E61" i="7"/>
  <c r="F183" i="7"/>
  <c r="E96" i="7"/>
  <c r="F205" i="7"/>
  <c r="D132" i="7"/>
  <c r="B156" i="7"/>
  <c r="F195" i="7"/>
  <c r="F159" i="7"/>
  <c r="G204" i="7"/>
  <c r="C193" i="7"/>
  <c r="E133" i="7"/>
  <c r="D169" i="7"/>
  <c r="C121" i="7"/>
  <c r="F50" i="7"/>
  <c r="G49" i="7"/>
  <c r="E86" i="7"/>
  <c r="G35" i="7"/>
  <c r="F35" i="7"/>
  <c r="E74" i="7"/>
  <c r="D194" i="7"/>
  <c r="C156" i="7"/>
  <c r="G194" i="7"/>
  <c r="G168" i="7"/>
  <c r="E181" i="7"/>
  <c r="C133" i="7"/>
  <c r="E132" i="7"/>
  <c r="D157" i="7"/>
  <c r="F63" i="7"/>
  <c r="G86" i="7"/>
  <c r="D48" i="7"/>
  <c r="D71" i="7"/>
  <c r="F71" i="7"/>
  <c r="G74" i="7"/>
  <c r="G36" i="7"/>
  <c r="K51" i="7"/>
  <c r="T51" i="7" s="1"/>
  <c r="AC51" i="7" s="1"/>
  <c r="A63" i="7"/>
  <c r="E171" i="6"/>
  <c r="G194" i="6"/>
  <c r="G123" i="6"/>
  <c r="B144" i="6"/>
  <c r="D168" i="6"/>
  <c r="G146" i="6"/>
  <c r="F144" i="6"/>
  <c r="G135" i="6"/>
  <c r="E147" i="6"/>
  <c r="D181" i="6"/>
  <c r="E194" i="6"/>
  <c r="E170" i="6"/>
  <c r="E145" i="6"/>
  <c r="D96" i="6"/>
  <c r="F96" i="6"/>
  <c r="E48" i="6"/>
  <c r="F87" i="6"/>
  <c r="D71" i="6"/>
  <c r="E71" i="6"/>
  <c r="G83" i="6"/>
  <c r="G52" i="6"/>
  <c r="G84" i="6"/>
  <c r="G74" i="6"/>
  <c r="F63" i="6"/>
  <c r="C70" i="6"/>
  <c r="M58" i="6"/>
  <c r="V58" i="6" s="1"/>
  <c r="AE58" i="6" s="1"/>
  <c r="F171" i="6"/>
  <c r="G206" i="6"/>
  <c r="G182" i="6"/>
  <c r="E74" i="6"/>
  <c r="E168" i="6"/>
  <c r="G96" i="6"/>
  <c r="F147" i="6"/>
  <c r="F124" i="6"/>
  <c r="D120" i="6"/>
  <c r="F50" i="6"/>
  <c r="K59" i="6"/>
  <c r="T59" i="6" s="1"/>
  <c r="AC59" i="6" s="1"/>
  <c r="A71" i="6"/>
  <c r="C192" i="6"/>
  <c r="B180" i="6"/>
  <c r="F207" i="6"/>
  <c r="E183" i="6"/>
  <c r="D158" i="6"/>
  <c r="E110" i="6"/>
  <c r="D182" i="6"/>
  <c r="D59" i="6"/>
  <c r="B95" i="6"/>
  <c r="G147" i="6"/>
  <c r="G124" i="6"/>
  <c r="G205" i="6"/>
  <c r="E158" i="6"/>
  <c r="B156" i="6"/>
  <c r="E182" i="6"/>
  <c r="F110" i="6"/>
  <c r="F84" i="6"/>
  <c r="C95" i="6"/>
  <c r="B59" i="6"/>
  <c r="E62" i="6"/>
  <c r="D206" i="6"/>
  <c r="F159" i="6"/>
  <c r="G204" i="6"/>
  <c r="C156" i="6"/>
  <c r="G112" i="6"/>
  <c r="F61" i="6"/>
  <c r="D169" i="6"/>
  <c r="D95" i="6"/>
  <c r="C59" i="6"/>
  <c r="B107" i="6"/>
  <c r="E85" i="6"/>
  <c r="B83" i="6"/>
  <c r="B70" i="6"/>
  <c r="L58" i="6"/>
  <c r="U58" i="6" s="1"/>
  <c r="AD58" i="6" s="1"/>
  <c r="Q58" i="6"/>
  <c r="Z58" i="6" s="1"/>
  <c r="AI58" i="6" s="1"/>
  <c r="G70" i="6"/>
  <c r="B204" i="6"/>
  <c r="F158" i="6"/>
  <c r="D156" i="6"/>
  <c r="F169" i="6"/>
  <c r="C107" i="6"/>
  <c r="C84" i="6"/>
  <c r="C83" i="6"/>
  <c r="F71" i="6"/>
  <c r="C35" i="6"/>
  <c r="A76" i="6"/>
  <c r="K64" i="6"/>
  <c r="T64" i="6" s="1"/>
  <c r="AC64" i="6" s="1"/>
  <c r="C133" i="6"/>
  <c r="D204" i="6"/>
  <c r="C180" i="6"/>
  <c r="F195" i="6"/>
  <c r="E207" i="6"/>
  <c r="G193" i="6"/>
  <c r="E193" i="6"/>
  <c r="C132" i="6"/>
  <c r="E156" i="6"/>
  <c r="E98" i="6"/>
  <c r="F108" i="6"/>
  <c r="D60" i="6"/>
  <c r="G169" i="6"/>
  <c r="D107" i="6"/>
  <c r="F39" i="6"/>
  <c r="E83" i="6"/>
  <c r="D83" i="6"/>
  <c r="C120" i="6"/>
  <c r="G36" i="6"/>
  <c r="G48" i="6"/>
  <c r="D37" i="6"/>
  <c r="E38" i="6"/>
  <c r="E181" i="6"/>
  <c r="E169" i="6"/>
  <c r="E59" i="6"/>
  <c r="D47" i="6"/>
  <c r="F73" i="6"/>
  <c r="D122" i="6"/>
  <c r="F48" i="6"/>
  <c r="A74" i="6"/>
  <c r="K62" i="6"/>
  <c r="T62" i="6" s="1"/>
  <c r="AC62" i="6" s="1"/>
  <c r="E159" i="6"/>
  <c r="G192" i="6"/>
  <c r="F181" i="6"/>
  <c r="C169" i="6"/>
  <c r="F168" i="6"/>
  <c r="C47" i="6"/>
  <c r="F85" i="6"/>
  <c r="C71" i="6"/>
  <c r="E122" i="6"/>
  <c r="E50" i="6"/>
  <c r="B47" i="6"/>
  <c r="F37" i="6"/>
  <c r="F70" i="6"/>
  <c r="P58" i="6"/>
  <c r="Y58" i="6" s="1"/>
  <c r="AH58" i="6" s="1"/>
  <c r="G157" i="6"/>
  <c r="F205" i="6"/>
  <c r="D132" i="6"/>
  <c r="E132" i="6"/>
  <c r="G181" i="6"/>
  <c r="G170" i="6"/>
  <c r="F72" i="6"/>
  <c r="F148" i="6"/>
  <c r="D146" i="6"/>
  <c r="F122" i="6"/>
  <c r="G60" i="6"/>
  <c r="O46" i="6"/>
  <c r="X46" i="6" s="1"/>
  <c r="AG46" i="6" s="1"/>
  <c r="E58" i="6"/>
  <c r="C48" i="6"/>
  <c r="K51" i="6"/>
  <c r="T51" i="6" s="1"/>
  <c r="AC51" i="6" s="1"/>
  <c r="A63" i="6"/>
  <c r="B192" i="6"/>
  <c r="F183" i="6"/>
  <c r="E195" i="6"/>
  <c r="C181" i="6"/>
  <c r="D170" i="6"/>
  <c r="B168" i="6"/>
  <c r="A36" i="6"/>
  <c r="A48" i="6" s="1"/>
  <c r="T36" i="6"/>
  <c r="AC36" i="6" s="1"/>
  <c r="F86" i="6"/>
  <c r="D144" i="6"/>
  <c r="F146" i="6"/>
  <c r="F60" i="6"/>
  <c r="F62" i="6"/>
  <c r="G122" i="6"/>
  <c r="D48" i="6"/>
  <c r="D70" i="6"/>
  <c r="N58" i="6"/>
  <c r="W58" i="6" s="1"/>
  <c r="AF58" i="6" s="1"/>
  <c r="E147" i="5"/>
  <c r="E135" i="5"/>
  <c r="F180" i="5"/>
  <c r="C133" i="5"/>
  <c r="E132" i="5"/>
  <c r="E133" i="5"/>
  <c r="F122" i="5"/>
  <c r="D121" i="5"/>
  <c r="F204" i="5"/>
  <c r="G205" i="5"/>
  <c r="F169" i="5"/>
  <c r="C168" i="5"/>
  <c r="F39" i="5"/>
  <c r="F72" i="5"/>
  <c r="F35" i="5"/>
  <c r="G61" i="5"/>
  <c r="C83" i="5"/>
  <c r="E96" i="5"/>
  <c r="D108" i="5"/>
  <c r="G108" i="5"/>
  <c r="F107" i="5"/>
  <c r="B95" i="5"/>
  <c r="E49" i="5"/>
  <c r="G50" i="5"/>
  <c r="B71" i="5"/>
  <c r="F47" i="5"/>
  <c r="D206" i="5"/>
  <c r="E195" i="5"/>
  <c r="F205" i="5"/>
  <c r="F97" i="5"/>
  <c r="E110" i="5"/>
  <c r="D134" i="5"/>
  <c r="C48" i="5"/>
  <c r="E86" i="5"/>
  <c r="F63" i="5"/>
  <c r="F70" i="5"/>
  <c r="P58" i="5"/>
  <c r="Y58" i="5" s="1"/>
  <c r="AH58" i="5" s="1"/>
  <c r="F145" i="5"/>
  <c r="E108" i="5"/>
  <c r="F124" i="5"/>
  <c r="F71" i="5"/>
  <c r="D107" i="5"/>
  <c r="B156" i="5"/>
  <c r="C95" i="5"/>
  <c r="B83" i="5"/>
  <c r="F136" i="5"/>
  <c r="F121" i="5"/>
  <c r="F110" i="5"/>
  <c r="F134" i="5"/>
  <c r="D95" i="5"/>
  <c r="D47" i="5"/>
  <c r="F86" i="5"/>
  <c r="G38" i="5"/>
  <c r="G63" i="5"/>
  <c r="G62" i="5"/>
  <c r="D70" i="5"/>
  <c r="N58" i="5"/>
  <c r="W58" i="5" s="1"/>
  <c r="AF58" i="5" s="1"/>
  <c r="F195" i="5"/>
  <c r="B192" i="5"/>
  <c r="C156" i="5"/>
  <c r="E122" i="5"/>
  <c r="B168" i="5"/>
  <c r="G134" i="5"/>
  <c r="E47" i="5"/>
  <c r="D97" i="5"/>
  <c r="F87" i="5"/>
  <c r="B35" i="5"/>
  <c r="E50" i="5"/>
  <c r="G70" i="5"/>
  <c r="Q58" i="5"/>
  <c r="Z58" i="5" s="1"/>
  <c r="AI58" i="5" s="1"/>
  <c r="C192" i="5"/>
  <c r="C132" i="5"/>
  <c r="E85" i="5"/>
  <c r="G87" i="5"/>
  <c r="A63" i="5"/>
  <c r="K51" i="5"/>
  <c r="T51" i="5" s="1"/>
  <c r="AC51" i="5" s="1"/>
  <c r="E70" i="5"/>
  <c r="O58" i="5"/>
  <c r="X58" i="5" s="1"/>
  <c r="AG58" i="5" s="1"/>
  <c r="G181" i="5"/>
  <c r="G157" i="5"/>
  <c r="G168" i="5"/>
  <c r="E156" i="5"/>
  <c r="E121" i="5"/>
  <c r="C121" i="5"/>
  <c r="E134" i="5"/>
  <c r="D85" i="5"/>
  <c r="F75" i="5"/>
  <c r="A38" i="5"/>
  <c r="A50" i="5" s="1"/>
  <c r="T38" i="5"/>
  <c r="AC38" i="5" s="1"/>
  <c r="C70" i="5"/>
  <c r="M58" i="5"/>
  <c r="V58" i="5" s="1"/>
  <c r="AE58" i="5" s="1"/>
  <c r="F193" i="5"/>
  <c r="B180" i="5"/>
  <c r="F148" i="5"/>
  <c r="E192" i="5"/>
  <c r="G123" i="5"/>
  <c r="D146" i="5"/>
  <c r="B204" i="5"/>
  <c r="B144" i="5"/>
  <c r="F111" i="5"/>
  <c r="E168" i="5"/>
  <c r="D61" i="5"/>
  <c r="G122" i="5"/>
  <c r="C72" i="5"/>
  <c r="G75" i="5"/>
  <c r="F196" i="5"/>
  <c r="F160" i="5"/>
  <c r="F183" i="5"/>
  <c r="F147" i="5"/>
  <c r="E171" i="5"/>
  <c r="C180" i="5"/>
  <c r="G146" i="5"/>
  <c r="D84" i="5"/>
  <c r="E146" i="5"/>
  <c r="C204" i="5"/>
  <c r="C144" i="5"/>
  <c r="G111" i="5"/>
  <c r="E120" i="5"/>
  <c r="B59" i="5"/>
  <c r="G74" i="5"/>
  <c r="E71" i="5"/>
  <c r="D35" i="5"/>
  <c r="E62" i="5"/>
  <c r="T37" i="5"/>
  <c r="AC37" i="5" s="1"/>
  <c r="A37" i="5"/>
  <c r="A49" i="5" s="1"/>
  <c r="E59" i="5"/>
  <c r="E38" i="5"/>
  <c r="F156" i="5"/>
  <c r="F109" i="5"/>
  <c r="D204" i="5"/>
  <c r="D144" i="5"/>
  <c r="B107" i="5"/>
  <c r="D71" i="5"/>
  <c r="C36" i="5"/>
  <c r="F38" i="5"/>
  <c r="B70" i="5"/>
  <c r="L58" i="5"/>
  <c r="U58" i="5" s="1"/>
  <c r="AD58" i="5" s="1"/>
  <c r="D182" i="5"/>
  <c r="E207" i="5"/>
  <c r="G145" i="5"/>
  <c r="F157" i="5"/>
  <c r="E180" i="5"/>
  <c r="F83" i="5"/>
  <c r="C145" i="5"/>
  <c r="E204" i="5"/>
  <c r="E144" i="5"/>
  <c r="F99" i="5"/>
  <c r="F135" i="5"/>
  <c r="G59" i="5"/>
  <c r="F62" i="5"/>
  <c r="C35" i="5"/>
  <c r="F51" i="5"/>
  <c r="A60" i="5"/>
  <c r="K48" i="5"/>
  <c r="T48" i="5" s="1"/>
  <c r="AC48" i="5" s="1"/>
  <c r="A64" i="5"/>
  <c r="K52" i="5"/>
  <c r="T52" i="5" s="1"/>
  <c r="AC52" i="5" s="1"/>
  <c r="E159" i="5"/>
  <c r="G193" i="5"/>
  <c r="F146" i="5"/>
  <c r="C107" i="5"/>
  <c r="G135" i="5"/>
  <c r="E35" i="5"/>
  <c r="A71" i="5"/>
  <c r="K59" i="5"/>
  <c r="T59" i="5" s="1"/>
  <c r="AC59" i="5" s="1"/>
  <c r="F207" i="5"/>
  <c r="F73" i="5"/>
  <c r="F168" i="5"/>
  <c r="G99" i="5"/>
  <c r="F60" i="5"/>
  <c r="E98" i="5"/>
  <c r="D180" i="4"/>
  <c r="F146" i="4"/>
  <c r="F123" i="4"/>
  <c r="G182" i="4"/>
  <c r="G169" i="4"/>
  <c r="F207" i="4"/>
  <c r="G121" i="4"/>
  <c r="G146" i="4"/>
  <c r="G145" i="4"/>
  <c r="G206" i="4"/>
  <c r="D181" i="4"/>
  <c r="E144" i="4"/>
  <c r="G193" i="4"/>
  <c r="F181" i="4"/>
  <c r="F195" i="4"/>
  <c r="E159" i="4"/>
  <c r="G204" i="4"/>
  <c r="G144" i="4"/>
  <c r="E133" i="4"/>
  <c r="F132" i="4"/>
  <c r="G132" i="4"/>
  <c r="F124" i="4"/>
  <c r="G194" i="4"/>
  <c r="B132" i="4"/>
  <c r="G59" i="4"/>
  <c r="F95" i="4"/>
  <c r="E86" i="4"/>
  <c r="G98" i="4"/>
  <c r="G50" i="4"/>
  <c r="D49" i="4"/>
  <c r="E85" i="4"/>
  <c r="G99" i="4"/>
  <c r="B35" i="4"/>
  <c r="G87" i="4"/>
  <c r="B71" i="4"/>
  <c r="F110" i="4"/>
  <c r="E62" i="4"/>
  <c r="C169" i="4"/>
  <c r="C180" i="4"/>
  <c r="G170" i="4"/>
  <c r="C193" i="4"/>
  <c r="F98" i="4"/>
  <c r="D193" i="4"/>
  <c r="C72" i="4"/>
  <c r="E181" i="4"/>
  <c r="C145" i="4"/>
  <c r="C96" i="4"/>
  <c r="E95" i="4"/>
  <c r="G181" i="4"/>
  <c r="E97" i="4"/>
  <c r="K52" i="4"/>
  <c r="T52" i="4" s="1"/>
  <c r="AC52" i="4" s="1"/>
  <c r="A64" i="4"/>
  <c r="D182" i="4"/>
  <c r="D156" i="4"/>
  <c r="C204" i="4"/>
  <c r="B192" i="4"/>
  <c r="B156" i="4"/>
  <c r="E195" i="4"/>
  <c r="F135" i="4"/>
  <c r="C132" i="4"/>
  <c r="E205" i="4"/>
  <c r="C181" i="4"/>
  <c r="E71" i="4"/>
  <c r="F59" i="4"/>
  <c r="F107" i="4"/>
  <c r="F97" i="4"/>
  <c r="F36" i="4"/>
  <c r="C108" i="4"/>
  <c r="C144" i="4"/>
  <c r="G135" i="4"/>
  <c r="D132" i="4"/>
  <c r="G205" i="4"/>
  <c r="E122" i="4"/>
  <c r="E121" i="4"/>
  <c r="G97" i="4"/>
  <c r="G35" i="4"/>
  <c r="E109" i="4"/>
  <c r="A71" i="4"/>
  <c r="K59" i="4"/>
  <c r="T59" i="4" s="1"/>
  <c r="AC59" i="4" s="1"/>
  <c r="G136" i="4"/>
  <c r="E157" i="4"/>
  <c r="E132" i="4"/>
  <c r="C205" i="4"/>
  <c r="C120" i="4"/>
  <c r="G83" i="4"/>
  <c r="E59" i="4"/>
  <c r="F109" i="4"/>
  <c r="M58" i="4"/>
  <c r="V58" i="4" s="1"/>
  <c r="AE58" i="4" s="1"/>
  <c r="C70" i="4"/>
  <c r="A74" i="4"/>
  <c r="K62" i="4"/>
  <c r="T62" i="4" s="1"/>
  <c r="AC62" i="4" s="1"/>
  <c r="F159" i="4"/>
  <c r="D146" i="4"/>
  <c r="F183" i="4"/>
  <c r="F147" i="4"/>
  <c r="E183" i="4"/>
  <c r="E147" i="4"/>
  <c r="D133" i="4"/>
  <c r="G157" i="4"/>
  <c r="E110" i="4"/>
  <c r="D122" i="4"/>
  <c r="G124" i="4"/>
  <c r="G123" i="4"/>
  <c r="N58" i="4"/>
  <c r="W58" i="4" s="1"/>
  <c r="AF58" i="4" s="1"/>
  <c r="D70" i="4"/>
  <c r="E135" i="4"/>
  <c r="D204" i="4"/>
  <c r="B180" i="4"/>
  <c r="B144" i="4"/>
  <c r="C157" i="4"/>
  <c r="C121" i="4"/>
  <c r="G122" i="4"/>
  <c r="B47" i="4"/>
  <c r="E50" i="4"/>
  <c r="P58" i="4"/>
  <c r="Y58" i="4" s="1"/>
  <c r="AH58" i="4" s="1"/>
  <c r="F70" i="4"/>
  <c r="C192" i="4"/>
  <c r="G137" i="4"/>
  <c r="E120" i="4"/>
  <c r="B120" i="4"/>
  <c r="F39" i="4"/>
  <c r="G95" i="4"/>
  <c r="K48" i="4"/>
  <c r="T48" i="4" s="1"/>
  <c r="AC48" i="4" s="1"/>
  <c r="A60" i="4"/>
  <c r="D134" i="4"/>
  <c r="F133" i="4"/>
  <c r="E123" i="4"/>
  <c r="G133" i="4"/>
  <c r="G112" i="4"/>
  <c r="D120" i="4"/>
  <c r="E98" i="4"/>
  <c r="D145" i="4"/>
  <c r="A73" i="4"/>
  <c r="K61" i="4"/>
  <c r="T61" i="4" s="1"/>
  <c r="AC61" i="4" s="1"/>
  <c r="D194" i="4"/>
  <c r="D168" i="4"/>
  <c r="F171" i="4"/>
  <c r="E171" i="4"/>
  <c r="C133" i="4"/>
  <c r="E169" i="4"/>
  <c r="F145" i="4"/>
  <c r="D61" i="4"/>
  <c r="C84" i="4"/>
  <c r="D59" i="4"/>
  <c r="F48" i="4"/>
  <c r="B95" i="4"/>
  <c r="K51" i="4"/>
  <c r="T51" i="4" s="1"/>
  <c r="AC51" i="4" s="1"/>
  <c r="A63" i="4"/>
  <c r="E207" i="4"/>
  <c r="E193" i="4"/>
  <c r="E145" i="4"/>
  <c r="B83" i="4"/>
  <c r="C71" i="4"/>
  <c r="O46" i="4"/>
  <c r="X46" i="4" s="1"/>
  <c r="AG46" i="4" s="1"/>
  <c r="E58" i="4"/>
  <c r="C95" i="4"/>
  <c r="L58" i="4"/>
  <c r="U58" i="4" s="1"/>
  <c r="AD58" i="4" s="1"/>
  <c r="B70" i="4"/>
  <c r="G70" i="4"/>
  <c r="Q58" i="4"/>
  <c r="Z58" i="4" s="1"/>
  <c r="AI58" i="4" s="1"/>
  <c r="F171" i="3"/>
  <c r="G157" i="3"/>
  <c r="F180" i="3"/>
  <c r="C204" i="3"/>
  <c r="G156" i="3"/>
  <c r="D132" i="3"/>
  <c r="D206" i="3"/>
  <c r="G170" i="3"/>
  <c r="E132" i="3"/>
  <c r="F195" i="3"/>
  <c r="F147" i="3"/>
  <c r="C157" i="3"/>
  <c r="G205" i="3"/>
  <c r="B120" i="3"/>
  <c r="D156" i="3"/>
  <c r="G125" i="3"/>
  <c r="F135" i="3"/>
  <c r="F95" i="3"/>
  <c r="G52" i="3"/>
  <c r="G51" i="3"/>
  <c r="E49" i="3"/>
  <c r="F85" i="3"/>
  <c r="F75" i="3"/>
  <c r="C35" i="3"/>
  <c r="C95" i="3"/>
  <c r="D47" i="3"/>
  <c r="D97" i="3"/>
  <c r="F108" i="3"/>
  <c r="D71" i="3"/>
  <c r="E48" i="3"/>
  <c r="F107" i="3"/>
  <c r="F63" i="3"/>
  <c r="F109" i="3"/>
  <c r="G111" i="3"/>
  <c r="D61" i="3"/>
  <c r="G132" i="3"/>
  <c r="A60" i="3"/>
  <c r="K48" i="3"/>
  <c r="T48" i="3" s="1"/>
  <c r="AC48" i="3" s="1"/>
  <c r="G38" i="3"/>
  <c r="B156" i="3"/>
  <c r="F157" i="3"/>
  <c r="B132" i="3"/>
  <c r="G206" i="3"/>
  <c r="G120" i="3"/>
  <c r="E121" i="3"/>
  <c r="E37" i="3"/>
  <c r="A37" i="3"/>
  <c r="A49" i="3" s="1"/>
  <c r="T37" i="3"/>
  <c r="AC37" i="3" s="1"/>
  <c r="E86" i="3"/>
  <c r="C192" i="3"/>
  <c r="B144" i="3"/>
  <c r="G204" i="3"/>
  <c r="F206" i="3"/>
  <c r="C60" i="3"/>
  <c r="G122" i="3"/>
  <c r="E35" i="3"/>
  <c r="F182" i="3"/>
  <c r="G194" i="3"/>
  <c r="B180" i="3"/>
  <c r="E207" i="3"/>
  <c r="E194" i="3"/>
  <c r="G158" i="3"/>
  <c r="E170" i="3"/>
  <c r="F205" i="3"/>
  <c r="F181" i="3"/>
  <c r="E60" i="3"/>
  <c r="N46" i="3"/>
  <c r="W46" i="3" s="1"/>
  <c r="AF46" i="3" s="1"/>
  <c r="D58" i="3"/>
  <c r="F136" i="3"/>
  <c r="G182" i="3"/>
  <c r="F146" i="3"/>
  <c r="C70" i="3"/>
  <c r="M58" i="3"/>
  <c r="V58" i="3" s="1"/>
  <c r="AE58" i="3" s="1"/>
  <c r="D192" i="3"/>
  <c r="G192" i="3"/>
  <c r="G193" i="3"/>
  <c r="F170" i="3"/>
  <c r="D158" i="3"/>
  <c r="G169" i="3"/>
  <c r="E205" i="3"/>
  <c r="E181" i="3"/>
  <c r="C71" i="3"/>
  <c r="F60" i="3"/>
  <c r="D84" i="3"/>
  <c r="E71" i="3"/>
  <c r="D182" i="3"/>
  <c r="G146" i="3"/>
  <c r="F50" i="3"/>
  <c r="G135" i="3"/>
  <c r="F47" i="3"/>
  <c r="C36" i="3"/>
  <c r="P58" i="3"/>
  <c r="Y58" i="3" s="1"/>
  <c r="AH58" i="3" s="1"/>
  <c r="F70" i="3"/>
  <c r="C180" i="3"/>
  <c r="E158" i="3"/>
  <c r="F124" i="3"/>
  <c r="C205" i="3"/>
  <c r="E84" i="3"/>
  <c r="C181" i="3"/>
  <c r="E62" i="3"/>
  <c r="G60" i="3"/>
  <c r="G73" i="3"/>
  <c r="F35" i="3"/>
  <c r="C121" i="3"/>
  <c r="E182" i="3"/>
  <c r="C144" i="3"/>
  <c r="K50" i="3"/>
  <c r="T50" i="3" s="1"/>
  <c r="AC50" i="3" s="1"/>
  <c r="A62" i="3"/>
  <c r="G83" i="3"/>
  <c r="F62" i="3"/>
  <c r="A59" i="3"/>
  <c r="K47" i="3"/>
  <c r="T47" i="3" s="1"/>
  <c r="AC47" i="3" s="1"/>
  <c r="D146" i="3"/>
  <c r="D48" i="3"/>
  <c r="F193" i="3"/>
  <c r="E193" i="3"/>
  <c r="E110" i="3"/>
  <c r="F169" i="3"/>
  <c r="F145" i="3"/>
  <c r="G63" i="3"/>
  <c r="D72" i="3"/>
  <c r="E146" i="3"/>
  <c r="E70" i="3"/>
  <c r="O58" i="3"/>
  <c r="X58" i="3" s="1"/>
  <c r="AG58" i="3" s="1"/>
  <c r="C168" i="3"/>
  <c r="G168" i="3"/>
  <c r="C193" i="3"/>
  <c r="E169" i="3"/>
  <c r="E145" i="3"/>
  <c r="A40" i="3"/>
  <c r="A52" i="3" s="1"/>
  <c r="T40" i="3"/>
  <c r="AC40" i="3" s="1"/>
  <c r="A75" i="3"/>
  <c r="K63" i="3"/>
  <c r="T63" i="3" s="1"/>
  <c r="AC63" i="3" s="1"/>
  <c r="F207" i="3"/>
  <c r="F159" i="3"/>
  <c r="C169" i="3"/>
  <c r="C145" i="3"/>
  <c r="E144" i="3"/>
  <c r="G61" i="3"/>
  <c r="F123" i="3"/>
  <c r="F48" i="3"/>
  <c r="D120" i="3"/>
  <c r="G121" i="3"/>
  <c r="G40" i="3"/>
  <c r="G64" i="3"/>
  <c r="D36" i="3"/>
  <c r="B70" i="3"/>
  <c r="L58" i="3"/>
  <c r="U58" i="3" s="1"/>
  <c r="AD58" i="3" s="1"/>
  <c r="G70" i="3"/>
  <c r="Q58" i="3"/>
  <c r="Z58" i="3" s="1"/>
  <c r="AI58" i="3" s="1"/>
  <c r="C144" i="2"/>
  <c r="F134" i="2"/>
  <c r="C120" i="2"/>
  <c r="E146" i="2"/>
  <c r="G195" i="2"/>
  <c r="G206" i="2"/>
  <c r="E121" i="2"/>
  <c r="C121" i="2"/>
  <c r="F121" i="2"/>
  <c r="F192" i="2"/>
  <c r="F170" i="2"/>
  <c r="G133" i="2"/>
  <c r="F205" i="2"/>
  <c r="G168" i="2"/>
  <c r="F156" i="2"/>
  <c r="E59" i="2"/>
  <c r="D83" i="2"/>
  <c r="E74" i="2"/>
  <c r="G75" i="2"/>
  <c r="F87" i="2"/>
  <c r="G98" i="2"/>
  <c r="B35" i="2"/>
  <c r="G64" i="2"/>
  <c r="E85" i="2"/>
  <c r="F50" i="2"/>
  <c r="D59" i="2"/>
  <c r="E98" i="2"/>
  <c r="E37" i="2"/>
  <c r="G109" i="2"/>
  <c r="F51" i="2"/>
  <c r="E49" i="2"/>
  <c r="G72" i="2"/>
  <c r="F38" i="2"/>
  <c r="F59" i="2"/>
  <c r="F39" i="2"/>
  <c r="C96" i="2"/>
  <c r="E107" i="2"/>
  <c r="F83" i="2"/>
  <c r="F37" i="2"/>
  <c r="F47" i="2"/>
  <c r="E60" i="2"/>
  <c r="E96" i="2"/>
  <c r="D72" i="2"/>
  <c r="G63" i="2"/>
  <c r="F86" i="2"/>
  <c r="B192" i="2"/>
  <c r="F180" i="2"/>
  <c r="F204" i="2"/>
  <c r="F194" i="2"/>
  <c r="C84" i="2"/>
  <c r="B83" i="2"/>
  <c r="D121" i="2"/>
  <c r="C36" i="2"/>
  <c r="F63" i="2"/>
  <c r="G86" i="2"/>
  <c r="G70" i="2"/>
  <c r="Q58" i="2"/>
  <c r="Z58" i="2" s="1"/>
  <c r="AI58" i="2" s="1"/>
  <c r="D182" i="2"/>
  <c r="F208" i="2"/>
  <c r="G205" i="2"/>
  <c r="G181" i="2"/>
  <c r="F193" i="2"/>
  <c r="G192" i="2"/>
  <c r="G157" i="2"/>
  <c r="F147" i="2"/>
  <c r="C133" i="2"/>
  <c r="E123" i="2"/>
  <c r="F158" i="2"/>
  <c r="D36" i="2"/>
  <c r="B59" i="2"/>
  <c r="F49" i="2"/>
  <c r="F168" i="2"/>
  <c r="B144" i="2"/>
  <c r="F181" i="2"/>
  <c r="C157" i="2"/>
  <c r="E134" i="2"/>
  <c r="E147" i="2"/>
  <c r="G161" i="2"/>
  <c r="E159" i="2"/>
  <c r="F35" i="2"/>
  <c r="C60" i="2"/>
  <c r="G38" i="2"/>
  <c r="A73" i="2"/>
  <c r="K61" i="2"/>
  <c r="T61" i="2" s="1"/>
  <c r="AC61" i="2" s="1"/>
  <c r="G37" i="2"/>
  <c r="E73" i="2"/>
  <c r="G49" i="2"/>
  <c r="B70" i="2"/>
  <c r="L58" i="2"/>
  <c r="U58" i="2" s="1"/>
  <c r="AD58" i="2" s="1"/>
  <c r="E157" i="2"/>
  <c r="B180" i="2"/>
  <c r="F169" i="2"/>
  <c r="G156" i="2"/>
  <c r="E156" i="2"/>
  <c r="E145" i="2"/>
  <c r="D84" i="2"/>
  <c r="C108" i="2"/>
  <c r="F84" i="2"/>
  <c r="D96" i="2"/>
  <c r="D60" i="2"/>
  <c r="D37" i="2"/>
  <c r="F75" i="2"/>
  <c r="F48" i="2"/>
  <c r="D49" i="2"/>
  <c r="C48" i="2"/>
  <c r="E70" i="2"/>
  <c r="O58" i="2"/>
  <c r="X58" i="2" s="1"/>
  <c r="AG58" i="2" s="1"/>
  <c r="E181" i="2"/>
  <c r="G146" i="2"/>
  <c r="D120" i="2"/>
  <c r="E110" i="2"/>
  <c r="G160" i="2"/>
  <c r="G59" i="2"/>
  <c r="B107" i="2"/>
  <c r="E61" i="2"/>
  <c r="D48" i="2"/>
  <c r="D206" i="2"/>
  <c r="B204" i="2"/>
  <c r="E207" i="2"/>
  <c r="E206" i="2"/>
  <c r="F171" i="2"/>
  <c r="E158" i="2"/>
  <c r="F108" i="2"/>
  <c r="C107" i="2"/>
  <c r="B95" i="2"/>
  <c r="G60" i="2"/>
  <c r="K51" i="2"/>
  <c r="T51" i="2" s="1"/>
  <c r="AC51" i="2" s="1"/>
  <c r="A63" i="2"/>
  <c r="K74" i="2"/>
  <c r="T74" i="2" s="1"/>
  <c r="AC74" i="2" s="1"/>
  <c r="A86" i="2"/>
  <c r="E48" i="2"/>
  <c r="E205" i="2"/>
  <c r="G180" i="2"/>
  <c r="B132" i="2"/>
  <c r="F183" i="2"/>
  <c r="G108" i="2"/>
  <c r="C35" i="2"/>
  <c r="F123" i="2"/>
  <c r="E72" i="2"/>
  <c r="C95" i="2"/>
  <c r="E38" i="2"/>
  <c r="G61" i="2"/>
  <c r="B47" i="2"/>
  <c r="N58" i="2"/>
  <c r="W58" i="2" s="1"/>
  <c r="AF58" i="2" s="1"/>
  <c r="D70" i="2"/>
  <c r="D204" i="2"/>
  <c r="D168" i="2"/>
  <c r="G193" i="2"/>
  <c r="G169" i="2"/>
  <c r="G144" i="2"/>
  <c r="G136" i="2"/>
  <c r="D132" i="2"/>
  <c r="F195" i="2"/>
  <c r="E62" i="2"/>
  <c r="G122" i="2"/>
  <c r="K64" i="2"/>
  <c r="T64" i="2" s="1"/>
  <c r="AC64" i="2" s="1"/>
  <c r="A76" i="2"/>
  <c r="D35" i="2"/>
  <c r="D85" i="2"/>
  <c r="P58" i="2"/>
  <c r="Y58" i="2" s="1"/>
  <c r="AH58" i="2" s="1"/>
  <c r="F70" i="2"/>
  <c r="B168" i="2"/>
  <c r="E195" i="2"/>
  <c r="G204" i="2"/>
  <c r="E120" i="2"/>
  <c r="E84" i="2"/>
  <c r="C70" i="2"/>
  <c r="M58" i="2"/>
  <c r="V58" i="2" s="1"/>
  <c r="AE58" i="2" s="1"/>
  <c r="K48" i="2"/>
  <c r="T48" i="2" s="1"/>
  <c r="AC48" i="2" s="1"/>
  <c r="A60" i="2"/>
  <c r="K59" i="2"/>
  <c r="T59" i="2" s="1"/>
  <c r="AC59" i="2" s="1"/>
  <c r="A71" i="2"/>
  <c r="E86" i="2"/>
  <c r="G192" i="1"/>
  <c r="E158" i="1"/>
  <c r="G149" i="1"/>
  <c r="D168" i="1"/>
  <c r="G181" i="1"/>
  <c r="E194" i="1"/>
  <c r="F193" i="1"/>
  <c r="C193" i="1"/>
  <c r="F192" i="1"/>
  <c r="G171" i="1"/>
  <c r="D192" i="1"/>
  <c r="C181" i="1"/>
  <c r="G193" i="1"/>
  <c r="F196" i="1"/>
  <c r="F194" i="1"/>
  <c r="D194" i="1"/>
  <c r="G156" i="1"/>
  <c r="G160" i="1"/>
  <c r="E180" i="1"/>
  <c r="D182" i="1"/>
  <c r="F182" i="1"/>
  <c r="F183" i="1"/>
  <c r="C180" i="1"/>
  <c r="G146" i="1"/>
  <c r="G144" i="1"/>
  <c r="D156" i="1"/>
  <c r="D158" i="1"/>
  <c r="G168" i="1"/>
  <c r="E168" i="1"/>
  <c r="F180" i="1"/>
  <c r="E182" i="1"/>
  <c r="F157" i="1"/>
  <c r="E157" i="1"/>
  <c r="F169" i="1"/>
  <c r="G183" i="1"/>
  <c r="G158" i="1"/>
  <c r="F171" i="1"/>
  <c r="B168" i="1"/>
  <c r="D180" i="1"/>
  <c r="G148" i="1"/>
  <c r="E170" i="1"/>
  <c r="G136" i="1"/>
  <c r="C145" i="1"/>
  <c r="D157" i="1"/>
  <c r="C169" i="1"/>
  <c r="F168" i="1"/>
  <c r="G161" i="1"/>
  <c r="G157" i="1"/>
  <c r="F159" i="1"/>
  <c r="F172" i="1"/>
  <c r="F170" i="1"/>
  <c r="D170" i="1"/>
  <c r="E156" i="1"/>
  <c r="D169" i="1"/>
  <c r="G134" i="1"/>
  <c r="G132" i="1"/>
  <c r="F158" i="1"/>
  <c r="E147" i="1"/>
  <c r="B144" i="1"/>
  <c r="F148" i="1"/>
  <c r="F146" i="1"/>
  <c r="F147" i="1"/>
  <c r="E159" i="1"/>
  <c r="E146" i="1"/>
  <c r="D145" i="1"/>
  <c r="C157" i="1"/>
  <c r="C133" i="1"/>
  <c r="G159" i="1"/>
  <c r="C156" i="1"/>
  <c r="G147" i="1"/>
  <c r="F145" i="1"/>
  <c r="D146" i="1"/>
  <c r="E145" i="1"/>
  <c r="F144" i="1"/>
  <c r="C144" i="1"/>
  <c r="E132" i="1"/>
  <c r="G135" i="1"/>
  <c r="C132" i="1"/>
  <c r="G145" i="1"/>
  <c r="F133" i="1"/>
  <c r="F135" i="1"/>
  <c r="F136" i="1"/>
  <c r="D134" i="1"/>
  <c r="G137" i="1"/>
  <c r="E144" i="1"/>
  <c r="B120" i="1"/>
  <c r="E135" i="1"/>
  <c r="D133" i="1"/>
  <c r="F134" i="1"/>
  <c r="G125" i="1"/>
  <c r="F123" i="1"/>
  <c r="F132" i="1"/>
  <c r="D132" i="1"/>
  <c r="B132" i="1"/>
  <c r="E134" i="1"/>
  <c r="G133" i="1"/>
  <c r="C121" i="1"/>
  <c r="G124" i="1"/>
  <c r="C120" i="1"/>
  <c r="E121" i="1"/>
  <c r="G121" i="1"/>
  <c r="G122" i="1"/>
  <c r="F121" i="1"/>
  <c r="E123" i="1"/>
  <c r="D122" i="1"/>
  <c r="E120" i="1"/>
  <c r="E122" i="1"/>
  <c r="G120" i="1"/>
  <c r="D120" i="1"/>
  <c r="D121" i="1"/>
  <c r="G123" i="1"/>
  <c r="F120" i="1"/>
  <c r="F124" i="1"/>
  <c r="F122" i="1"/>
  <c r="F96" i="1"/>
  <c r="F84" i="1"/>
  <c r="E108" i="1"/>
  <c r="G107" i="1"/>
  <c r="G109" i="1"/>
  <c r="G111" i="1"/>
  <c r="G86" i="1"/>
  <c r="G99" i="1"/>
  <c r="F111" i="1"/>
  <c r="D97" i="1"/>
  <c r="G110" i="1"/>
  <c r="G112" i="1"/>
  <c r="E110" i="1"/>
  <c r="F99" i="1"/>
  <c r="E96" i="1"/>
  <c r="F110" i="1"/>
  <c r="B95" i="1"/>
  <c r="B83" i="1"/>
  <c r="E98" i="1"/>
  <c r="G95" i="1"/>
  <c r="G98" i="1"/>
  <c r="G97" i="1"/>
  <c r="C95" i="1"/>
  <c r="G85" i="1"/>
  <c r="D96" i="1"/>
  <c r="C83" i="1"/>
  <c r="F107" i="1"/>
  <c r="F87" i="1"/>
  <c r="G84" i="1"/>
  <c r="E83" i="1"/>
  <c r="F108" i="1"/>
  <c r="G108" i="1"/>
  <c r="F97" i="1"/>
  <c r="B107" i="1"/>
  <c r="E109" i="1"/>
  <c r="G100" i="1"/>
  <c r="E107" i="1"/>
  <c r="E86" i="1"/>
  <c r="G87" i="1"/>
  <c r="C107" i="1"/>
  <c r="C108" i="1"/>
  <c r="F109" i="1"/>
  <c r="D83" i="1"/>
  <c r="F83" i="1"/>
  <c r="F85" i="1"/>
  <c r="G83" i="1"/>
  <c r="E97" i="1"/>
  <c r="G96" i="1"/>
  <c r="D108" i="1"/>
  <c r="D107" i="1"/>
  <c r="D109" i="1"/>
  <c r="G88" i="1"/>
  <c r="E95" i="1"/>
  <c r="F86" i="1"/>
  <c r="D95" i="1"/>
  <c r="C96" i="1"/>
  <c r="C84" i="1"/>
  <c r="F95" i="1"/>
  <c r="D84" i="1"/>
  <c r="D85" i="1"/>
  <c r="E84" i="1"/>
  <c r="E85" i="1"/>
  <c r="F98" i="1"/>
  <c r="G76" i="1"/>
  <c r="G75" i="1"/>
  <c r="G74" i="1"/>
  <c r="G73" i="1"/>
  <c r="E74" i="1"/>
  <c r="F73" i="1"/>
  <c r="D72" i="1"/>
  <c r="E73" i="1"/>
  <c r="D71" i="1"/>
  <c r="C72" i="1"/>
  <c r="B71" i="1"/>
  <c r="F62" i="1"/>
  <c r="F72" i="1"/>
  <c r="G72" i="1"/>
  <c r="F71" i="1"/>
  <c r="F75" i="1"/>
  <c r="E72" i="1"/>
  <c r="D73" i="1"/>
  <c r="C71" i="1"/>
  <c r="E71" i="1"/>
  <c r="G71" i="1"/>
  <c r="F74" i="1"/>
  <c r="Q58" i="1"/>
  <c r="Z58" i="1" s="1"/>
  <c r="AI58" i="1" s="1"/>
  <c r="G70" i="1"/>
  <c r="G63" i="1"/>
  <c r="G62" i="1"/>
  <c r="G51" i="1"/>
  <c r="E59" i="1"/>
  <c r="G64" i="1"/>
  <c r="C59" i="1"/>
  <c r="F61" i="1"/>
  <c r="C60" i="1"/>
  <c r="E60" i="1"/>
  <c r="G61" i="1"/>
  <c r="D61" i="1"/>
  <c r="G59" i="1"/>
  <c r="F63" i="1"/>
  <c r="E62" i="1"/>
  <c r="K52" i="1"/>
  <c r="T52" i="1" s="1"/>
  <c r="AC52" i="1" s="1"/>
  <c r="A64" i="1"/>
  <c r="N46" i="1"/>
  <c r="W46" i="1" s="1"/>
  <c r="AF46" i="1" s="1"/>
  <c r="D58" i="1"/>
  <c r="M46" i="1"/>
  <c r="V46" i="1" s="1"/>
  <c r="AE46" i="1" s="1"/>
  <c r="C58" i="1"/>
  <c r="G52" i="1"/>
  <c r="F60" i="1"/>
  <c r="E61" i="1"/>
  <c r="B59" i="1"/>
  <c r="P46" i="1"/>
  <c r="Y46" i="1" s="1"/>
  <c r="AH46" i="1" s="1"/>
  <c r="F58" i="1"/>
  <c r="O46" i="1"/>
  <c r="X46" i="1" s="1"/>
  <c r="AG46" i="1" s="1"/>
  <c r="E58" i="1"/>
  <c r="L46" i="1"/>
  <c r="U46" i="1" s="1"/>
  <c r="AD46" i="1" s="1"/>
  <c r="B58" i="1"/>
  <c r="G50" i="1"/>
  <c r="K48" i="1"/>
  <c r="T48" i="1" s="1"/>
  <c r="AC48" i="1" s="1"/>
  <c r="A60" i="1"/>
  <c r="D59" i="1"/>
  <c r="K47" i="1"/>
  <c r="T47" i="1" s="1"/>
  <c r="AC47" i="1" s="1"/>
  <c r="A59" i="1"/>
  <c r="F59" i="1"/>
  <c r="K49" i="1"/>
  <c r="T49" i="1" s="1"/>
  <c r="AC49" i="1" s="1"/>
  <c r="A61" i="1"/>
  <c r="K50" i="1"/>
  <c r="T50" i="1" s="1"/>
  <c r="AC50" i="1" s="1"/>
  <c r="A62" i="1"/>
  <c r="D60" i="1"/>
  <c r="G60" i="1"/>
  <c r="K51" i="1"/>
  <c r="T51" i="1" s="1"/>
  <c r="AC51" i="1" s="1"/>
  <c r="A63" i="1"/>
  <c r="G48" i="1"/>
  <c r="F51" i="1"/>
  <c r="D48" i="1"/>
  <c r="G49" i="1"/>
  <c r="G47" i="1"/>
  <c r="E47" i="1"/>
  <c r="C47" i="1"/>
  <c r="F49" i="1"/>
  <c r="F47" i="1"/>
  <c r="D47" i="1"/>
  <c r="D49" i="1"/>
  <c r="E50" i="1"/>
  <c r="B47" i="1"/>
  <c r="F50" i="1"/>
  <c r="E49" i="1"/>
  <c r="C48" i="1"/>
  <c r="F48" i="1"/>
  <c r="E48" i="1"/>
  <c r="E35" i="1"/>
  <c r="E37" i="1"/>
  <c r="G39" i="1"/>
  <c r="F37" i="1"/>
  <c r="C35" i="1"/>
  <c r="G40" i="1"/>
  <c r="F36" i="1"/>
  <c r="C36" i="1"/>
  <c r="G36" i="1"/>
  <c r="D36" i="1"/>
  <c r="E36" i="1"/>
  <c r="D37" i="1"/>
  <c r="F38" i="1"/>
  <c r="G35" i="1"/>
  <c r="D35" i="1"/>
  <c r="F39" i="1"/>
  <c r="B35" i="1"/>
  <c r="G38" i="1"/>
  <c r="E38" i="1"/>
  <c r="G37" i="1"/>
  <c r="F35" i="1"/>
  <c r="A61" i="6" l="1"/>
  <c r="K49" i="6"/>
  <c r="T49" i="6" s="1"/>
  <c r="AC49" i="6" s="1"/>
  <c r="E70" i="7"/>
  <c r="O58" i="7"/>
  <c r="X58" i="7" s="1"/>
  <c r="AG58" i="7" s="1"/>
  <c r="F70" i="7"/>
  <c r="P58" i="7"/>
  <c r="Y58" i="7" s="1"/>
  <c r="AH58" i="7" s="1"/>
  <c r="B82" i="7"/>
  <c r="L70" i="7"/>
  <c r="U70" i="7" s="1"/>
  <c r="AD70" i="7" s="1"/>
  <c r="A85" i="7"/>
  <c r="K73" i="7"/>
  <c r="T73" i="7" s="1"/>
  <c r="AC73" i="7" s="1"/>
  <c r="A76" i="7"/>
  <c r="K64" i="7"/>
  <c r="T64" i="7" s="1"/>
  <c r="AC64" i="7" s="1"/>
  <c r="G82" i="7"/>
  <c r="Q70" i="7"/>
  <c r="Z70" i="7" s="1"/>
  <c r="AI70" i="7" s="1"/>
  <c r="K63" i="7"/>
  <c r="T63" i="7" s="1"/>
  <c r="AC63" i="7" s="1"/>
  <c r="A75" i="7"/>
  <c r="K71" i="7"/>
  <c r="T71" i="7" s="1"/>
  <c r="AC71" i="7" s="1"/>
  <c r="A83" i="7"/>
  <c r="D70" i="7"/>
  <c r="N58" i="7"/>
  <c r="W58" i="7" s="1"/>
  <c r="AF58" i="7" s="1"/>
  <c r="A74" i="7"/>
  <c r="K62" i="7"/>
  <c r="T62" i="7" s="1"/>
  <c r="AC62" i="7" s="1"/>
  <c r="M70" i="7"/>
  <c r="V70" i="7" s="1"/>
  <c r="AE70" i="7" s="1"/>
  <c r="C82" i="7"/>
  <c r="K60" i="7"/>
  <c r="T60" i="7" s="1"/>
  <c r="AC60" i="7" s="1"/>
  <c r="A72" i="7"/>
  <c r="A60" i="6"/>
  <c r="K48" i="6"/>
  <c r="T48" i="6" s="1"/>
  <c r="AC48" i="6" s="1"/>
  <c r="F82" i="6"/>
  <c r="P70" i="6"/>
  <c r="Y70" i="6" s="1"/>
  <c r="AH70" i="6" s="1"/>
  <c r="D82" i="6"/>
  <c r="N70" i="6"/>
  <c r="W70" i="6" s="1"/>
  <c r="AF70" i="6" s="1"/>
  <c r="K74" i="6"/>
  <c r="T74" i="6" s="1"/>
  <c r="AC74" i="6" s="1"/>
  <c r="A86" i="6"/>
  <c r="A75" i="6"/>
  <c r="K63" i="6"/>
  <c r="T63" i="6" s="1"/>
  <c r="AC63" i="6" s="1"/>
  <c r="G82" i="6"/>
  <c r="Q70" i="6"/>
  <c r="Z70" i="6" s="1"/>
  <c r="AI70" i="6" s="1"/>
  <c r="A88" i="6"/>
  <c r="K76" i="6"/>
  <c r="T76" i="6" s="1"/>
  <c r="AC76" i="6" s="1"/>
  <c r="K71" i="6"/>
  <c r="T71" i="6" s="1"/>
  <c r="AC71" i="6" s="1"/>
  <c r="A83" i="6"/>
  <c r="E70" i="6"/>
  <c r="O58" i="6"/>
  <c r="X58" i="6" s="1"/>
  <c r="AG58" i="6" s="1"/>
  <c r="L70" i="6"/>
  <c r="U70" i="6" s="1"/>
  <c r="AD70" i="6" s="1"/>
  <c r="B82" i="6"/>
  <c r="M70" i="6"/>
  <c r="V70" i="6" s="1"/>
  <c r="AE70" i="6" s="1"/>
  <c r="C82" i="6"/>
  <c r="P70" i="5"/>
  <c r="Y70" i="5" s="1"/>
  <c r="AH70" i="5" s="1"/>
  <c r="F82" i="5"/>
  <c r="A76" i="5"/>
  <c r="K64" i="5"/>
  <c r="T64" i="5" s="1"/>
  <c r="AC64" i="5" s="1"/>
  <c r="A72" i="5"/>
  <c r="K60" i="5"/>
  <c r="T60" i="5" s="1"/>
  <c r="AC60" i="5" s="1"/>
  <c r="Q70" i="5"/>
  <c r="Z70" i="5" s="1"/>
  <c r="AI70" i="5" s="1"/>
  <c r="G82" i="5"/>
  <c r="D82" i="5"/>
  <c r="N70" i="5"/>
  <c r="W70" i="5" s="1"/>
  <c r="AF70" i="5" s="1"/>
  <c r="A83" i="5"/>
  <c r="K71" i="5"/>
  <c r="T71" i="5" s="1"/>
  <c r="AC71" i="5" s="1"/>
  <c r="C82" i="5"/>
  <c r="M70" i="5"/>
  <c r="V70" i="5" s="1"/>
  <c r="AE70" i="5" s="1"/>
  <c r="A61" i="5"/>
  <c r="K49" i="5"/>
  <c r="T49" i="5" s="1"/>
  <c r="AC49" i="5" s="1"/>
  <c r="E82" i="5"/>
  <c r="O70" i="5"/>
  <c r="X70" i="5" s="1"/>
  <c r="AG70" i="5" s="1"/>
  <c r="B82" i="5"/>
  <c r="L70" i="5"/>
  <c r="U70" i="5" s="1"/>
  <c r="AD70" i="5" s="1"/>
  <c r="A62" i="5"/>
  <c r="K50" i="5"/>
  <c r="T50" i="5" s="1"/>
  <c r="AC50" i="5" s="1"/>
  <c r="K63" i="5"/>
  <c r="T63" i="5" s="1"/>
  <c r="AC63" i="5" s="1"/>
  <c r="A75" i="5"/>
  <c r="L70" i="4"/>
  <c r="U70" i="4" s="1"/>
  <c r="AD70" i="4" s="1"/>
  <c r="B82" i="4"/>
  <c r="A85" i="4"/>
  <c r="K73" i="4"/>
  <c r="T73" i="4" s="1"/>
  <c r="AC73" i="4" s="1"/>
  <c r="N70" i="4"/>
  <c r="W70" i="4" s="1"/>
  <c r="AF70" i="4" s="1"/>
  <c r="D82" i="4"/>
  <c r="P70" i="4"/>
  <c r="Y70" i="4" s="1"/>
  <c r="AH70" i="4" s="1"/>
  <c r="F82" i="4"/>
  <c r="K74" i="4"/>
  <c r="T74" i="4" s="1"/>
  <c r="AC74" i="4" s="1"/>
  <c r="A86" i="4"/>
  <c r="A83" i="4"/>
  <c r="K71" i="4"/>
  <c r="T71" i="4" s="1"/>
  <c r="AC71" i="4" s="1"/>
  <c r="M70" i="4"/>
  <c r="V70" i="4" s="1"/>
  <c r="AE70" i="4" s="1"/>
  <c r="C82" i="4"/>
  <c r="K60" i="4"/>
  <c r="T60" i="4" s="1"/>
  <c r="AC60" i="4" s="1"/>
  <c r="A72" i="4"/>
  <c r="K64" i="4"/>
  <c r="T64" i="4" s="1"/>
  <c r="AC64" i="4" s="1"/>
  <c r="A76" i="4"/>
  <c r="O58" i="4"/>
  <c r="X58" i="4" s="1"/>
  <c r="AG58" i="4" s="1"/>
  <c r="E70" i="4"/>
  <c r="A75" i="4"/>
  <c r="K63" i="4"/>
  <c r="T63" i="4" s="1"/>
  <c r="AC63" i="4" s="1"/>
  <c r="Q70" i="4"/>
  <c r="Z70" i="4" s="1"/>
  <c r="AI70" i="4" s="1"/>
  <c r="G82" i="4"/>
  <c r="A61" i="3"/>
  <c r="K49" i="3"/>
  <c r="T49" i="3" s="1"/>
  <c r="AC49" i="3" s="1"/>
  <c r="A64" i="3"/>
  <c r="K52" i="3"/>
  <c r="T52" i="3" s="1"/>
  <c r="AC52" i="3" s="1"/>
  <c r="D70" i="3"/>
  <c r="N58" i="3"/>
  <c r="W58" i="3" s="1"/>
  <c r="AF58" i="3" s="1"/>
  <c r="F82" i="3"/>
  <c r="P70" i="3"/>
  <c r="Y70" i="3" s="1"/>
  <c r="AH70" i="3" s="1"/>
  <c r="G82" i="3"/>
  <c r="Q70" i="3"/>
  <c r="Z70" i="3" s="1"/>
  <c r="AI70" i="3" s="1"/>
  <c r="L70" i="3"/>
  <c r="U70" i="3" s="1"/>
  <c r="AD70" i="3" s="1"/>
  <c r="B82" i="3"/>
  <c r="E82" i="3"/>
  <c r="O70" i="3"/>
  <c r="X70" i="3" s="1"/>
  <c r="AG70" i="3" s="1"/>
  <c r="A71" i="3"/>
  <c r="K59" i="3"/>
  <c r="T59" i="3" s="1"/>
  <c r="AC59" i="3" s="1"/>
  <c r="K60" i="3"/>
  <c r="T60" i="3" s="1"/>
  <c r="AC60" i="3" s="1"/>
  <c r="A72" i="3"/>
  <c r="A87" i="3"/>
  <c r="K75" i="3"/>
  <c r="T75" i="3" s="1"/>
  <c r="AC75" i="3" s="1"/>
  <c r="K62" i="3"/>
  <c r="T62" i="3" s="1"/>
  <c r="AC62" i="3" s="1"/>
  <c r="A74" i="3"/>
  <c r="C82" i="3"/>
  <c r="M70" i="3"/>
  <c r="V70" i="3" s="1"/>
  <c r="AE70" i="3" s="1"/>
  <c r="F82" i="2"/>
  <c r="P70" i="2"/>
  <c r="Y70" i="2" s="1"/>
  <c r="AH70" i="2" s="1"/>
  <c r="K60" i="2"/>
  <c r="T60" i="2" s="1"/>
  <c r="AC60" i="2" s="1"/>
  <c r="A72" i="2"/>
  <c r="K76" i="2"/>
  <c r="T76" i="2" s="1"/>
  <c r="AC76" i="2" s="1"/>
  <c r="A88" i="2"/>
  <c r="D82" i="2"/>
  <c r="N70" i="2"/>
  <c r="W70" i="2" s="1"/>
  <c r="AF70" i="2" s="1"/>
  <c r="A85" i="2"/>
  <c r="K73" i="2"/>
  <c r="T73" i="2" s="1"/>
  <c r="AC73" i="2" s="1"/>
  <c r="K71" i="2"/>
  <c r="T71" i="2" s="1"/>
  <c r="AC71" i="2" s="1"/>
  <c r="A83" i="2"/>
  <c r="L70" i="2"/>
  <c r="U70" i="2" s="1"/>
  <c r="AD70" i="2" s="1"/>
  <c r="B82" i="2"/>
  <c r="K86" i="2"/>
  <c r="T86" i="2" s="1"/>
  <c r="AC86" i="2" s="1"/>
  <c r="A98" i="2"/>
  <c r="E82" i="2"/>
  <c r="O70" i="2"/>
  <c r="X70" i="2" s="1"/>
  <c r="AG70" i="2" s="1"/>
  <c r="C82" i="2"/>
  <c r="M70" i="2"/>
  <c r="V70" i="2" s="1"/>
  <c r="AE70" i="2" s="1"/>
  <c r="A75" i="2"/>
  <c r="K63" i="2"/>
  <c r="T63" i="2" s="1"/>
  <c r="AC63" i="2" s="1"/>
  <c r="G82" i="2"/>
  <c r="Q70" i="2"/>
  <c r="Z70" i="2" s="1"/>
  <c r="AI70" i="2" s="1"/>
  <c r="Q70" i="1"/>
  <c r="Z70" i="1" s="1"/>
  <c r="AI70" i="1" s="1"/>
  <c r="G82" i="1"/>
  <c r="K63" i="1"/>
  <c r="T63" i="1" s="1"/>
  <c r="AC63" i="1" s="1"/>
  <c r="A75" i="1"/>
  <c r="K60" i="1"/>
  <c r="T60" i="1" s="1"/>
  <c r="AC60" i="1" s="1"/>
  <c r="A72" i="1"/>
  <c r="M58" i="1"/>
  <c r="V58" i="1" s="1"/>
  <c r="AE58" i="1" s="1"/>
  <c r="C70" i="1"/>
  <c r="P58" i="1"/>
  <c r="Y58" i="1" s="1"/>
  <c r="AH58" i="1" s="1"/>
  <c r="F70" i="1"/>
  <c r="L58" i="1"/>
  <c r="U58" i="1" s="1"/>
  <c r="AD58" i="1" s="1"/>
  <c r="B70" i="1"/>
  <c r="N58" i="1"/>
  <c r="W58" i="1" s="1"/>
  <c r="AF58" i="1" s="1"/>
  <c r="D70" i="1"/>
  <c r="K62" i="1"/>
  <c r="T62" i="1" s="1"/>
  <c r="AC62" i="1" s="1"/>
  <c r="A74" i="1"/>
  <c r="O58" i="1"/>
  <c r="X58" i="1" s="1"/>
  <c r="AG58" i="1" s="1"/>
  <c r="E70" i="1"/>
  <c r="K64" i="1"/>
  <c r="T64" i="1" s="1"/>
  <c r="AC64" i="1" s="1"/>
  <c r="A76" i="1"/>
  <c r="K59" i="1"/>
  <c r="T59" i="1" s="1"/>
  <c r="AC59" i="1" s="1"/>
  <c r="A71" i="1"/>
  <c r="K61" i="1"/>
  <c r="T61" i="1" s="1"/>
  <c r="AC61" i="1" s="1"/>
  <c r="A73" i="1"/>
  <c r="A73" i="6" l="1"/>
  <c r="K61" i="6"/>
  <c r="T61" i="6" s="1"/>
  <c r="AC61" i="6" s="1"/>
  <c r="A84" i="7"/>
  <c r="K72" i="7"/>
  <c r="T72" i="7" s="1"/>
  <c r="AC72" i="7" s="1"/>
  <c r="G94" i="7"/>
  <c r="Q82" i="7"/>
  <c r="Z82" i="7" s="1"/>
  <c r="AI82" i="7" s="1"/>
  <c r="M82" i="7"/>
  <c r="V82" i="7" s="1"/>
  <c r="AE82" i="7" s="1"/>
  <c r="C94" i="7"/>
  <c r="A86" i="7"/>
  <c r="K74" i="7"/>
  <c r="T74" i="7" s="1"/>
  <c r="AC74" i="7" s="1"/>
  <c r="B94" i="7"/>
  <c r="L82" i="7"/>
  <c r="U82" i="7" s="1"/>
  <c r="AD82" i="7" s="1"/>
  <c r="K83" i="7"/>
  <c r="T83" i="7" s="1"/>
  <c r="AC83" i="7" s="1"/>
  <c r="A95" i="7"/>
  <c r="F82" i="7"/>
  <c r="P70" i="7"/>
  <c r="Y70" i="7" s="1"/>
  <c r="AH70" i="7" s="1"/>
  <c r="A88" i="7"/>
  <c r="K76" i="7"/>
  <c r="T76" i="7" s="1"/>
  <c r="AC76" i="7" s="1"/>
  <c r="K75" i="7"/>
  <c r="T75" i="7" s="1"/>
  <c r="AC75" i="7" s="1"/>
  <c r="A87" i="7"/>
  <c r="A97" i="7"/>
  <c r="K85" i="7"/>
  <c r="T85" i="7" s="1"/>
  <c r="AC85" i="7" s="1"/>
  <c r="D82" i="7"/>
  <c r="N70" i="7"/>
  <c r="W70" i="7" s="1"/>
  <c r="AF70" i="7" s="1"/>
  <c r="O70" i="7"/>
  <c r="X70" i="7" s="1"/>
  <c r="AG70" i="7" s="1"/>
  <c r="E82" i="7"/>
  <c r="G94" i="6"/>
  <c r="Q82" i="6"/>
  <c r="Z82" i="6" s="1"/>
  <c r="AI82" i="6" s="1"/>
  <c r="K86" i="6"/>
  <c r="T86" i="6" s="1"/>
  <c r="AC86" i="6" s="1"/>
  <c r="A98" i="6"/>
  <c r="N82" i="6"/>
  <c r="W82" i="6" s="1"/>
  <c r="AF82" i="6" s="1"/>
  <c r="D94" i="6"/>
  <c r="M82" i="6"/>
  <c r="V82" i="6" s="1"/>
  <c r="AE82" i="6" s="1"/>
  <c r="C94" i="6"/>
  <c r="B94" i="6"/>
  <c r="L82" i="6"/>
  <c r="U82" i="6" s="1"/>
  <c r="AD82" i="6" s="1"/>
  <c r="O70" i="6"/>
  <c r="X70" i="6" s="1"/>
  <c r="AG70" i="6" s="1"/>
  <c r="E82" i="6"/>
  <c r="A100" i="6"/>
  <c r="K88" i="6"/>
  <c r="T88" i="6" s="1"/>
  <c r="AC88" i="6" s="1"/>
  <c r="P82" i="6"/>
  <c r="Y82" i="6" s="1"/>
  <c r="AH82" i="6" s="1"/>
  <c r="F94" i="6"/>
  <c r="K75" i="6"/>
  <c r="T75" i="6" s="1"/>
  <c r="AC75" i="6" s="1"/>
  <c r="A87" i="6"/>
  <c r="K83" i="6"/>
  <c r="T83" i="6" s="1"/>
  <c r="AC83" i="6" s="1"/>
  <c r="A95" i="6"/>
  <c r="K60" i="6"/>
  <c r="T60" i="6" s="1"/>
  <c r="AC60" i="6" s="1"/>
  <c r="A72" i="6"/>
  <c r="A95" i="5"/>
  <c r="K83" i="5"/>
  <c r="T83" i="5" s="1"/>
  <c r="AC83" i="5" s="1"/>
  <c r="D94" i="5"/>
  <c r="N82" i="5"/>
  <c r="W82" i="5" s="1"/>
  <c r="AF82" i="5" s="1"/>
  <c r="G94" i="5"/>
  <c r="Q82" i="5"/>
  <c r="Z82" i="5" s="1"/>
  <c r="AI82" i="5" s="1"/>
  <c r="B94" i="5"/>
  <c r="L82" i="5"/>
  <c r="U82" i="5" s="1"/>
  <c r="AD82" i="5" s="1"/>
  <c r="K75" i="5"/>
  <c r="T75" i="5" s="1"/>
  <c r="AC75" i="5" s="1"/>
  <c r="A87" i="5"/>
  <c r="E94" i="5"/>
  <c r="O82" i="5"/>
  <c r="X82" i="5" s="1"/>
  <c r="AG82" i="5" s="1"/>
  <c r="K72" i="5"/>
  <c r="T72" i="5" s="1"/>
  <c r="AC72" i="5" s="1"/>
  <c r="A84" i="5"/>
  <c r="A74" i="5"/>
  <c r="K62" i="5"/>
  <c r="T62" i="5" s="1"/>
  <c r="AC62" i="5" s="1"/>
  <c r="K61" i="5"/>
  <c r="T61" i="5" s="1"/>
  <c r="AC61" i="5" s="1"/>
  <c r="A73" i="5"/>
  <c r="K76" i="5"/>
  <c r="T76" i="5" s="1"/>
  <c r="AC76" i="5" s="1"/>
  <c r="A88" i="5"/>
  <c r="P82" i="5"/>
  <c r="Y82" i="5" s="1"/>
  <c r="AH82" i="5" s="1"/>
  <c r="F94" i="5"/>
  <c r="C94" i="5"/>
  <c r="M82" i="5"/>
  <c r="V82" i="5" s="1"/>
  <c r="AE82" i="5" s="1"/>
  <c r="A95" i="4"/>
  <c r="K83" i="4"/>
  <c r="T83" i="4" s="1"/>
  <c r="AC83" i="4" s="1"/>
  <c r="A87" i="4"/>
  <c r="K75" i="4"/>
  <c r="T75" i="4" s="1"/>
  <c r="AC75" i="4" s="1"/>
  <c r="E82" i="4"/>
  <c r="O70" i="4"/>
  <c r="X70" i="4" s="1"/>
  <c r="AG70" i="4" s="1"/>
  <c r="F94" i="4"/>
  <c r="P82" i="4"/>
  <c r="Y82" i="4" s="1"/>
  <c r="AH82" i="4" s="1"/>
  <c r="Q82" i="4"/>
  <c r="Z82" i="4" s="1"/>
  <c r="AI82" i="4" s="1"/>
  <c r="G94" i="4"/>
  <c r="A98" i="4"/>
  <c r="K86" i="4"/>
  <c r="T86" i="4" s="1"/>
  <c r="AC86" i="4" s="1"/>
  <c r="K76" i="4"/>
  <c r="T76" i="4" s="1"/>
  <c r="AC76" i="4" s="1"/>
  <c r="A88" i="4"/>
  <c r="N82" i="4"/>
  <c r="W82" i="4" s="1"/>
  <c r="AF82" i="4" s="1"/>
  <c r="D94" i="4"/>
  <c r="A97" i="4"/>
  <c r="K85" i="4"/>
  <c r="T85" i="4" s="1"/>
  <c r="AC85" i="4" s="1"/>
  <c r="A84" i="4"/>
  <c r="K72" i="4"/>
  <c r="T72" i="4" s="1"/>
  <c r="AC72" i="4" s="1"/>
  <c r="C94" i="4"/>
  <c r="M82" i="4"/>
  <c r="V82" i="4" s="1"/>
  <c r="AE82" i="4" s="1"/>
  <c r="B94" i="4"/>
  <c r="L82" i="4"/>
  <c r="U82" i="4" s="1"/>
  <c r="AD82" i="4" s="1"/>
  <c r="L82" i="3"/>
  <c r="U82" i="3" s="1"/>
  <c r="AD82" i="3" s="1"/>
  <c r="B94" i="3"/>
  <c r="F94" i="3"/>
  <c r="P82" i="3"/>
  <c r="Y82" i="3" s="1"/>
  <c r="AH82" i="3" s="1"/>
  <c r="A86" i="3"/>
  <c r="K74" i="3"/>
  <c r="T74" i="3" s="1"/>
  <c r="AC74" i="3" s="1"/>
  <c r="A99" i="3"/>
  <c r="K87" i="3"/>
  <c r="T87" i="3" s="1"/>
  <c r="AC87" i="3" s="1"/>
  <c r="A84" i="3"/>
  <c r="K72" i="3"/>
  <c r="T72" i="3" s="1"/>
  <c r="AC72" i="3" s="1"/>
  <c r="G94" i="3"/>
  <c r="Q82" i="3"/>
  <c r="Z82" i="3" s="1"/>
  <c r="AI82" i="3" s="1"/>
  <c r="D82" i="3"/>
  <c r="N70" i="3"/>
  <c r="W70" i="3" s="1"/>
  <c r="AF70" i="3" s="1"/>
  <c r="C94" i="3"/>
  <c r="M82" i="3"/>
  <c r="V82" i="3" s="1"/>
  <c r="AE82" i="3" s="1"/>
  <c r="A83" i="3"/>
  <c r="K71" i="3"/>
  <c r="T71" i="3" s="1"/>
  <c r="AC71" i="3" s="1"/>
  <c r="K64" i="3"/>
  <c r="T64" i="3" s="1"/>
  <c r="AC64" i="3" s="1"/>
  <c r="A76" i="3"/>
  <c r="E94" i="3"/>
  <c r="O82" i="3"/>
  <c r="X82" i="3" s="1"/>
  <c r="AG82" i="3" s="1"/>
  <c r="K61" i="3"/>
  <c r="T61" i="3" s="1"/>
  <c r="AC61" i="3" s="1"/>
  <c r="A73" i="3"/>
  <c r="K83" i="2"/>
  <c r="T83" i="2" s="1"/>
  <c r="AC83" i="2" s="1"/>
  <c r="A95" i="2"/>
  <c r="M82" i="2"/>
  <c r="V82" i="2" s="1"/>
  <c r="AE82" i="2" s="1"/>
  <c r="C94" i="2"/>
  <c r="K88" i="2"/>
  <c r="T88" i="2" s="1"/>
  <c r="AC88" i="2" s="1"/>
  <c r="A100" i="2"/>
  <c r="A97" i="2"/>
  <c r="K85" i="2"/>
  <c r="T85" i="2" s="1"/>
  <c r="AC85" i="2" s="1"/>
  <c r="G94" i="2"/>
  <c r="Q82" i="2"/>
  <c r="Z82" i="2" s="1"/>
  <c r="AI82" i="2" s="1"/>
  <c r="D94" i="2"/>
  <c r="N82" i="2"/>
  <c r="W82" i="2" s="1"/>
  <c r="AF82" i="2" s="1"/>
  <c r="E94" i="2"/>
  <c r="O82" i="2"/>
  <c r="X82" i="2" s="1"/>
  <c r="AG82" i="2" s="1"/>
  <c r="K98" i="2"/>
  <c r="T98" i="2" s="1"/>
  <c r="AC98" i="2" s="1"/>
  <c r="A110" i="2"/>
  <c r="A84" i="2"/>
  <c r="K72" i="2"/>
  <c r="T72" i="2" s="1"/>
  <c r="AC72" i="2" s="1"/>
  <c r="A87" i="2"/>
  <c r="K75" i="2"/>
  <c r="T75" i="2" s="1"/>
  <c r="AC75" i="2" s="1"/>
  <c r="L82" i="2"/>
  <c r="U82" i="2" s="1"/>
  <c r="AD82" i="2" s="1"/>
  <c r="B94" i="2"/>
  <c r="F94" i="2"/>
  <c r="P82" i="2"/>
  <c r="Y82" i="2" s="1"/>
  <c r="AH82" i="2" s="1"/>
  <c r="M70" i="1"/>
  <c r="V70" i="1" s="1"/>
  <c r="AE70" i="1" s="1"/>
  <c r="C82" i="1"/>
  <c r="K72" i="1"/>
  <c r="T72" i="1" s="1"/>
  <c r="AC72" i="1" s="1"/>
  <c r="A84" i="1"/>
  <c r="K73" i="1"/>
  <c r="T73" i="1" s="1"/>
  <c r="AC73" i="1" s="1"/>
  <c r="A85" i="1"/>
  <c r="K71" i="1"/>
  <c r="T71" i="1" s="1"/>
  <c r="AC71" i="1" s="1"/>
  <c r="A83" i="1"/>
  <c r="K76" i="1"/>
  <c r="T76" i="1" s="1"/>
  <c r="AC76" i="1" s="1"/>
  <c r="A88" i="1"/>
  <c r="K75" i="1"/>
  <c r="T75" i="1" s="1"/>
  <c r="AC75" i="1" s="1"/>
  <c r="A87" i="1"/>
  <c r="L70" i="1"/>
  <c r="U70" i="1" s="1"/>
  <c r="AD70" i="1" s="1"/>
  <c r="B82" i="1"/>
  <c r="P70" i="1"/>
  <c r="Y70" i="1" s="1"/>
  <c r="AH70" i="1" s="1"/>
  <c r="F82" i="1"/>
  <c r="O70" i="1"/>
  <c r="X70" i="1" s="1"/>
  <c r="AG70" i="1" s="1"/>
  <c r="E82" i="1"/>
  <c r="K74" i="1"/>
  <c r="T74" i="1" s="1"/>
  <c r="AC74" i="1" s="1"/>
  <c r="A86" i="1"/>
  <c r="N70" i="1"/>
  <c r="W70" i="1" s="1"/>
  <c r="AF70" i="1" s="1"/>
  <c r="D82" i="1"/>
  <c r="Q82" i="1"/>
  <c r="Z82" i="1" s="1"/>
  <c r="AI82" i="1" s="1"/>
  <c r="G94" i="1"/>
  <c r="K73" i="6" l="1"/>
  <c r="T73" i="6" s="1"/>
  <c r="AC73" i="6" s="1"/>
  <c r="A85" i="6"/>
  <c r="K95" i="7"/>
  <c r="T95" i="7" s="1"/>
  <c r="AC95" i="7" s="1"/>
  <c r="A107" i="7"/>
  <c r="K86" i="7"/>
  <c r="T86" i="7" s="1"/>
  <c r="AC86" i="7" s="1"/>
  <c r="A98" i="7"/>
  <c r="M94" i="7"/>
  <c r="V94" i="7" s="1"/>
  <c r="AE94" i="7" s="1"/>
  <c r="C106" i="7"/>
  <c r="D94" i="7"/>
  <c r="N82" i="7"/>
  <c r="W82" i="7" s="1"/>
  <c r="AF82" i="7" s="1"/>
  <c r="A109" i="7"/>
  <c r="K97" i="7"/>
  <c r="T97" i="7" s="1"/>
  <c r="AC97" i="7" s="1"/>
  <c r="E94" i="7"/>
  <c r="O82" i="7"/>
  <c r="X82" i="7" s="1"/>
  <c r="AG82" i="7" s="1"/>
  <c r="K87" i="7"/>
  <c r="T87" i="7" s="1"/>
  <c r="AC87" i="7" s="1"/>
  <c r="A99" i="7"/>
  <c r="A100" i="7"/>
  <c r="K88" i="7"/>
  <c r="T88" i="7" s="1"/>
  <c r="AC88" i="7" s="1"/>
  <c r="G106" i="7"/>
  <c r="Q94" i="7"/>
  <c r="Z94" i="7" s="1"/>
  <c r="AI94" i="7" s="1"/>
  <c r="B106" i="7"/>
  <c r="L94" i="7"/>
  <c r="U94" i="7" s="1"/>
  <c r="AD94" i="7" s="1"/>
  <c r="F94" i="7"/>
  <c r="P82" i="7"/>
  <c r="Y82" i="7" s="1"/>
  <c r="AH82" i="7" s="1"/>
  <c r="A96" i="7"/>
  <c r="K84" i="7"/>
  <c r="T84" i="7" s="1"/>
  <c r="AC84" i="7" s="1"/>
  <c r="A84" i="6"/>
  <c r="K72" i="6"/>
  <c r="T72" i="6" s="1"/>
  <c r="AC72" i="6" s="1"/>
  <c r="M94" i="6"/>
  <c r="V94" i="6" s="1"/>
  <c r="AE94" i="6" s="1"/>
  <c r="C106" i="6"/>
  <c r="L94" i="6"/>
  <c r="U94" i="6" s="1"/>
  <c r="AD94" i="6" s="1"/>
  <c r="B106" i="6"/>
  <c r="K87" i="6"/>
  <c r="T87" i="6" s="1"/>
  <c r="AC87" i="6" s="1"/>
  <c r="A99" i="6"/>
  <c r="N94" i="6"/>
  <c r="W94" i="6" s="1"/>
  <c r="AF94" i="6" s="1"/>
  <c r="D106" i="6"/>
  <c r="O82" i="6"/>
  <c r="X82" i="6" s="1"/>
  <c r="AG82" i="6" s="1"/>
  <c r="E94" i="6"/>
  <c r="K95" i="6"/>
  <c r="T95" i="6" s="1"/>
  <c r="AC95" i="6" s="1"/>
  <c r="A107" i="6"/>
  <c r="P94" i="6"/>
  <c r="Y94" i="6" s="1"/>
  <c r="AH94" i="6" s="1"/>
  <c r="F106" i="6"/>
  <c r="K98" i="6"/>
  <c r="T98" i="6" s="1"/>
  <c r="AC98" i="6" s="1"/>
  <c r="A110" i="6"/>
  <c r="A112" i="6"/>
  <c r="K100" i="6"/>
  <c r="T100" i="6" s="1"/>
  <c r="AC100" i="6" s="1"/>
  <c r="G106" i="6"/>
  <c r="Q94" i="6"/>
  <c r="Z94" i="6" s="1"/>
  <c r="AI94" i="6" s="1"/>
  <c r="E106" i="5"/>
  <c r="O94" i="5"/>
  <c r="X94" i="5" s="1"/>
  <c r="AG94" i="5" s="1"/>
  <c r="B106" i="5"/>
  <c r="L94" i="5"/>
  <c r="U94" i="5" s="1"/>
  <c r="AD94" i="5" s="1"/>
  <c r="C106" i="5"/>
  <c r="M94" i="5"/>
  <c r="V94" i="5" s="1"/>
  <c r="AE94" i="5" s="1"/>
  <c r="K73" i="5"/>
  <c r="T73" i="5" s="1"/>
  <c r="AC73" i="5" s="1"/>
  <c r="A85" i="5"/>
  <c r="Q94" i="5"/>
  <c r="Z94" i="5" s="1"/>
  <c r="AI94" i="5" s="1"/>
  <c r="G106" i="5"/>
  <c r="P94" i="5"/>
  <c r="Y94" i="5" s="1"/>
  <c r="AH94" i="5" s="1"/>
  <c r="F106" i="5"/>
  <c r="D106" i="5"/>
  <c r="N94" i="5"/>
  <c r="W94" i="5" s="1"/>
  <c r="AF94" i="5" s="1"/>
  <c r="K87" i="5"/>
  <c r="T87" i="5" s="1"/>
  <c r="AC87" i="5" s="1"/>
  <c r="A99" i="5"/>
  <c r="K84" i="5"/>
  <c r="T84" i="5" s="1"/>
  <c r="AC84" i="5" s="1"/>
  <c r="A96" i="5"/>
  <c r="K88" i="5"/>
  <c r="T88" i="5" s="1"/>
  <c r="AC88" i="5" s="1"/>
  <c r="A100" i="5"/>
  <c r="A86" i="5"/>
  <c r="K74" i="5"/>
  <c r="T74" i="5" s="1"/>
  <c r="AC74" i="5" s="1"/>
  <c r="A107" i="5"/>
  <c r="K95" i="5"/>
  <c r="T95" i="5" s="1"/>
  <c r="AC95" i="5" s="1"/>
  <c r="F106" i="4"/>
  <c r="P94" i="4"/>
  <c r="Y94" i="4" s="1"/>
  <c r="AH94" i="4" s="1"/>
  <c r="A110" i="4"/>
  <c r="K98" i="4"/>
  <c r="T98" i="4" s="1"/>
  <c r="AC98" i="4" s="1"/>
  <c r="K97" i="4"/>
  <c r="T97" i="4" s="1"/>
  <c r="AC97" i="4" s="1"/>
  <c r="A109" i="4"/>
  <c r="E94" i="4"/>
  <c r="O82" i="4"/>
  <c r="X82" i="4" s="1"/>
  <c r="AG82" i="4" s="1"/>
  <c r="B106" i="4"/>
  <c r="L94" i="4"/>
  <c r="U94" i="4" s="1"/>
  <c r="AD94" i="4" s="1"/>
  <c r="K87" i="4"/>
  <c r="T87" i="4" s="1"/>
  <c r="AC87" i="4" s="1"/>
  <c r="A99" i="4"/>
  <c r="M94" i="4"/>
  <c r="V94" i="4" s="1"/>
  <c r="AE94" i="4" s="1"/>
  <c r="C106" i="4"/>
  <c r="A96" i="4"/>
  <c r="K84" i="4"/>
  <c r="T84" i="4" s="1"/>
  <c r="AC84" i="4" s="1"/>
  <c r="N94" i="4"/>
  <c r="W94" i="4" s="1"/>
  <c r="AF94" i="4" s="1"/>
  <c r="D106" i="4"/>
  <c r="K88" i="4"/>
  <c r="T88" i="4" s="1"/>
  <c r="AC88" i="4" s="1"/>
  <c r="A100" i="4"/>
  <c r="Q94" i="4"/>
  <c r="Z94" i="4" s="1"/>
  <c r="AI94" i="4" s="1"/>
  <c r="G106" i="4"/>
  <c r="A107" i="4"/>
  <c r="K95" i="4"/>
  <c r="T95" i="4" s="1"/>
  <c r="AC95" i="4" s="1"/>
  <c r="K73" i="3"/>
  <c r="T73" i="3" s="1"/>
  <c r="AC73" i="3" s="1"/>
  <c r="A85" i="3"/>
  <c r="E106" i="3"/>
  <c r="O94" i="3"/>
  <c r="X94" i="3" s="1"/>
  <c r="AG94" i="3" s="1"/>
  <c r="A111" i="3"/>
  <c r="K99" i="3"/>
  <c r="T99" i="3" s="1"/>
  <c r="AC99" i="3" s="1"/>
  <c r="A96" i="3"/>
  <c r="K84" i="3"/>
  <c r="T84" i="3" s="1"/>
  <c r="AC84" i="3" s="1"/>
  <c r="K76" i="3"/>
  <c r="T76" i="3" s="1"/>
  <c r="AC76" i="3" s="1"/>
  <c r="A88" i="3"/>
  <c r="K86" i="3"/>
  <c r="T86" i="3" s="1"/>
  <c r="AC86" i="3" s="1"/>
  <c r="A98" i="3"/>
  <c r="G106" i="3"/>
  <c r="Q94" i="3"/>
  <c r="Z94" i="3" s="1"/>
  <c r="AI94" i="3" s="1"/>
  <c r="C106" i="3"/>
  <c r="M94" i="3"/>
  <c r="V94" i="3" s="1"/>
  <c r="AE94" i="3" s="1"/>
  <c r="F106" i="3"/>
  <c r="P94" i="3"/>
  <c r="Y94" i="3" s="1"/>
  <c r="AH94" i="3" s="1"/>
  <c r="L94" i="3"/>
  <c r="U94" i="3" s="1"/>
  <c r="AD94" i="3" s="1"/>
  <c r="B106" i="3"/>
  <c r="A95" i="3"/>
  <c r="K83" i="3"/>
  <c r="T83" i="3" s="1"/>
  <c r="AC83" i="3" s="1"/>
  <c r="D94" i="3"/>
  <c r="N82" i="3"/>
  <c r="W82" i="3" s="1"/>
  <c r="AF82" i="3" s="1"/>
  <c r="K87" i="2"/>
  <c r="T87" i="2" s="1"/>
  <c r="AC87" i="2" s="1"/>
  <c r="A99" i="2"/>
  <c r="E106" i="2"/>
  <c r="O94" i="2"/>
  <c r="X94" i="2" s="1"/>
  <c r="AG94" i="2" s="1"/>
  <c r="L94" i="2"/>
  <c r="U94" i="2" s="1"/>
  <c r="AD94" i="2" s="1"/>
  <c r="B106" i="2"/>
  <c r="K100" i="2"/>
  <c r="T100" i="2" s="1"/>
  <c r="AC100" i="2" s="1"/>
  <c r="A112" i="2"/>
  <c r="N94" i="2"/>
  <c r="W94" i="2" s="1"/>
  <c r="AF94" i="2" s="1"/>
  <c r="D106" i="2"/>
  <c r="F106" i="2"/>
  <c r="P94" i="2"/>
  <c r="Y94" i="2" s="1"/>
  <c r="AH94" i="2" s="1"/>
  <c r="G106" i="2"/>
  <c r="Q94" i="2"/>
  <c r="Z94" i="2" s="1"/>
  <c r="AI94" i="2" s="1"/>
  <c r="A109" i="2"/>
  <c r="K97" i="2"/>
  <c r="T97" i="2" s="1"/>
  <c r="AC97" i="2" s="1"/>
  <c r="M94" i="2"/>
  <c r="V94" i="2" s="1"/>
  <c r="AE94" i="2" s="1"/>
  <c r="C106" i="2"/>
  <c r="A96" i="2"/>
  <c r="K84" i="2"/>
  <c r="T84" i="2" s="1"/>
  <c r="AC84" i="2" s="1"/>
  <c r="K110" i="2"/>
  <c r="T110" i="2" s="1"/>
  <c r="AC110" i="2" s="1"/>
  <c r="A123" i="2"/>
  <c r="K95" i="2"/>
  <c r="T95" i="2" s="1"/>
  <c r="AC95" i="2" s="1"/>
  <c r="A107" i="2"/>
  <c r="Q94" i="1"/>
  <c r="Z94" i="1" s="1"/>
  <c r="AI94" i="1" s="1"/>
  <c r="G106" i="1"/>
  <c r="G119" i="1" s="1"/>
  <c r="K86" i="1"/>
  <c r="T86" i="1" s="1"/>
  <c r="AC86" i="1" s="1"/>
  <c r="A98" i="1"/>
  <c r="K85" i="1"/>
  <c r="T85" i="1" s="1"/>
  <c r="AC85" i="1" s="1"/>
  <c r="A97" i="1"/>
  <c r="P82" i="1"/>
  <c r="Y82" i="1" s="1"/>
  <c r="AH82" i="1" s="1"/>
  <c r="F94" i="1"/>
  <c r="K84" i="1"/>
  <c r="T84" i="1" s="1"/>
  <c r="AC84" i="1" s="1"/>
  <c r="A96" i="1"/>
  <c r="K87" i="1"/>
  <c r="T87" i="1" s="1"/>
  <c r="AC87" i="1" s="1"/>
  <c r="A99" i="1"/>
  <c r="N82" i="1"/>
  <c r="W82" i="1" s="1"/>
  <c r="AF82" i="1" s="1"/>
  <c r="D94" i="1"/>
  <c r="O82" i="1"/>
  <c r="X82" i="1" s="1"/>
  <c r="AG82" i="1" s="1"/>
  <c r="E94" i="1"/>
  <c r="K88" i="1"/>
  <c r="T88" i="1" s="1"/>
  <c r="AC88" i="1" s="1"/>
  <c r="A100" i="1"/>
  <c r="K83" i="1"/>
  <c r="T83" i="1" s="1"/>
  <c r="AC83" i="1" s="1"/>
  <c r="A95" i="1"/>
  <c r="L82" i="1"/>
  <c r="U82" i="1" s="1"/>
  <c r="AD82" i="1" s="1"/>
  <c r="B94" i="1"/>
  <c r="M82" i="1"/>
  <c r="V82" i="1" s="1"/>
  <c r="AE82" i="1" s="1"/>
  <c r="C94" i="1"/>
  <c r="A97" i="6" l="1"/>
  <c r="K85" i="6"/>
  <c r="T85" i="6" s="1"/>
  <c r="AC85" i="6" s="1"/>
  <c r="K109" i="7"/>
  <c r="T109" i="7" s="1"/>
  <c r="AC109" i="7" s="1"/>
  <c r="A122" i="7"/>
  <c r="A108" i="7"/>
  <c r="K96" i="7"/>
  <c r="T96" i="7" s="1"/>
  <c r="AC96" i="7" s="1"/>
  <c r="L106" i="7"/>
  <c r="U106" i="7" s="1"/>
  <c r="AD106" i="7" s="1"/>
  <c r="B119" i="7"/>
  <c r="D106" i="7"/>
  <c r="N94" i="7"/>
  <c r="W94" i="7" s="1"/>
  <c r="AF94" i="7" s="1"/>
  <c r="M106" i="7"/>
  <c r="V106" i="7" s="1"/>
  <c r="AE106" i="7" s="1"/>
  <c r="C119" i="7"/>
  <c r="G119" i="7"/>
  <c r="Q106" i="7"/>
  <c r="Z106" i="7" s="1"/>
  <c r="AI106" i="7" s="1"/>
  <c r="K98" i="7"/>
  <c r="T98" i="7" s="1"/>
  <c r="AC98" i="7" s="1"/>
  <c r="A110" i="7"/>
  <c r="A112" i="7"/>
  <c r="K100" i="7"/>
  <c r="T100" i="7" s="1"/>
  <c r="AC100" i="7" s="1"/>
  <c r="E106" i="7"/>
  <c r="O94" i="7"/>
  <c r="X94" i="7" s="1"/>
  <c r="AG94" i="7" s="1"/>
  <c r="K99" i="7"/>
  <c r="T99" i="7" s="1"/>
  <c r="AC99" i="7" s="1"/>
  <c r="A111" i="7"/>
  <c r="K107" i="7"/>
  <c r="T107" i="7" s="1"/>
  <c r="AC107" i="7" s="1"/>
  <c r="A120" i="7"/>
  <c r="F106" i="7"/>
  <c r="P94" i="7"/>
  <c r="Y94" i="7" s="1"/>
  <c r="AH94" i="7" s="1"/>
  <c r="K99" i="6"/>
  <c r="T99" i="6" s="1"/>
  <c r="AC99" i="6" s="1"/>
  <c r="A111" i="6"/>
  <c r="A125" i="6"/>
  <c r="K112" i="6"/>
  <c r="T112" i="6" s="1"/>
  <c r="AC112" i="6" s="1"/>
  <c r="P106" i="6"/>
  <c r="Y106" i="6" s="1"/>
  <c r="AH106" i="6" s="1"/>
  <c r="F119" i="6"/>
  <c r="B119" i="6"/>
  <c r="L106" i="6"/>
  <c r="U106" i="6" s="1"/>
  <c r="AD106" i="6" s="1"/>
  <c r="O94" i="6"/>
  <c r="X94" i="6" s="1"/>
  <c r="AG94" i="6" s="1"/>
  <c r="E106" i="6"/>
  <c r="D119" i="6"/>
  <c r="N106" i="6"/>
  <c r="W106" i="6" s="1"/>
  <c r="AF106" i="6" s="1"/>
  <c r="A123" i="6"/>
  <c r="K110" i="6"/>
  <c r="T110" i="6" s="1"/>
  <c r="AC110" i="6" s="1"/>
  <c r="Q106" i="6"/>
  <c r="Z106" i="6" s="1"/>
  <c r="AI106" i="6" s="1"/>
  <c r="G119" i="6"/>
  <c r="C119" i="6"/>
  <c r="M106" i="6"/>
  <c r="V106" i="6" s="1"/>
  <c r="AE106" i="6" s="1"/>
  <c r="A120" i="6"/>
  <c r="K107" i="6"/>
  <c r="T107" i="6" s="1"/>
  <c r="AC107" i="6" s="1"/>
  <c r="K84" i="6"/>
  <c r="T84" i="6" s="1"/>
  <c r="AC84" i="6" s="1"/>
  <c r="A96" i="6"/>
  <c r="K85" i="5"/>
  <c r="T85" i="5" s="1"/>
  <c r="AC85" i="5" s="1"/>
  <c r="A97" i="5"/>
  <c r="G119" i="5"/>
  <c r="Q106" i="5"/>
  <c r="Z106" i="5" s="1"/>
  <c r="AI106" i="5" s="1"/>
  <c r="K96" i="5"/>
  <c r="T96" i="5" s="1"/>
  <c r="AC96" i="5" s="1"/>
  <c r="A108" i="5"/>
  <c r="K100" i="5"/>
  <c r="T100" i="5" s="1"/>
  <c r="AC100" i="5" s="1"/>
  <c r="A112" i="5"/>
  <c r="C119" i="5"/>
  <c r="M106" i="5"/>
  <c r="V106" i="5" s="1"/>
  <c r="AE106" i="5" s="1"/>
  <c r="A120" i="5"/>
  <c r="K107" i="5"/>
  <c r="T107" i="5" s="1"/>
  <c r="AC107" i="5" s="1"/>
  <c r="K99" i="5"/>
  <c r="T99" i="5" s="1"/>
  <c r="AC99" i="5" s="1"/>
  <c r="A111" i="5"/>
  <c r="F119" i="5"/>
  <c r="P106" i="5"/>
  <c r="Y106" i="5" s="1"/>
  <c r="AH106" i="5" s="1"/>
  <c r="A98" i="5"/>
  <c r="K86" i="5"/>
  <c r="T86" i="5" s="1"/>
  <c r="AC86" i="5" s="1"/>
  <c r="B119" i="5"/>
  <c r="L106" i="5"/>
  <c r="U106" i="5" s="1"/>
  <c r="AD106" i="5" s="1"/>
  <c r="D119" i="5"/>
  <c r="N106" i="5"/>
  <c r="W106" i="5" s="1"/>
  <c r="AF106" i="5" s="1"/>
  <c r="E119" i="5"/>
  <c r="O106" i="5"/>
  <c r="X106" i="5" s="1"/>
  <c r="AG106" i="5" s="1"/>
  <c r="B119" i="4"/>
  <c r="L106" i="4"/>
  <c r="U106" i="4" s="1"/>
  <c r="AD106" i="4" s="1"/>
  <c r="K99" i="4"/>
  <c r="T99" i="4" s="1"/>
  <c r="AC99" i="4" s="1"/>
  <c r="A111" i="4"/>
  <c r="O94" i="4"/>
  <c r="X94" i="4" s="1"/>
  <c r="AG94" i="4" s="1"/>
  <c r="E106" i="4"/>
  <c r="D119" i="4"/>
  <c r="N106" i="4"/>
  <c r="W106" i="4" s="1"/>
  <c r="AF106" i="4" s="1"/>
  <c r="A122" i="4"/>
  <c r="K109" i="4"/>
  <c r="T109" i="4" s="1"/>
  <c r="AC109" i="4" s="1"/>
  <c r="Q106" i="4"/>
  <c r="Z106" i="4" s="1"/>
  <c r="AI106" i="4" s="1"/>
  <c r="G119" i="4"/>
  <c r="K100" i="4"/>
  <c r="T100" i="4" s="1"/>
  <c r="AC100" i="4" s="1"/>
  <c r="A112" i="4"/>
  <c r="K96" i="4"/>
  <c r="T96" i="4" s="1"/>
  <c r="AC96" i="4" s="1"/>
  <c r="A108" i="4"/>
  <c r="A123" i="4"/>
  <c r="K110" i="4"/>
  <c r="T110" i="4" s="1"/>
  <c r="AC110" i="4" s="1"/>
  <c r="A120" i="4"/>
  <c r="K107" i="4"/>
  <c r="T107" i="4" s="1"/>
  <c r="AC107" i="4" s="1"/>
  <c r="C119" i="4"/>
  <c r="M106" i="4"/>
  <c r="V106" i="4" s="1"/>
  <c r="AE106" i="4" s="1"/>
  <c r="F119" i="4"/>
  <c r="P106" i="4"/>
  <c r="Y106" i="4" s="1"/>
  <c r="AH106" i="4" s="1"/>
  <c r="K88" i="3"/>
  <c r="T88" i="3" s="1"/>
  <c r="AC88" i="3" s="1"/>
  <c r="A100" i="3"/>
  <c r="L106" i="3"/>
  <c r="U106" i="3" s="1"/>
  <c r="AD106" i="3" s="1"/>
  <c r="B119" i="3"/>
  <c r="A108" i="3"/>
  <c r="K96" i="3"/>
  <c r="T96" i="3" s="1"/>
  <c r="AC96" i="3" s="1"/>
  <c r="F119" i="3"/>
  <c r="P106" i="3"/>
  <c r="Y106" i="3" s="1"/>
  <c r="AH106" i="3" s="1"/>
  <c r="K111" i="3"/>
  <c r="T111" i="3" s="1"/>
  <c r="AC111" i="3" s="1"/>
  <c r="A124" i="3"/>
  <c r="D106" i="3"/>
  <c r="N94" i="3"/>
  <c r="W94" i="3" s="1"/>
  <c r="AF94" i="3" s="1"/>
  <c r="C119" i="3"/>
  <c r="M106" i="3"/>
  <c r="V106" i="3" s="1"/>
  <c r="AE106" i="3" s="1"/>
  <c r="O106" i="3"/>
  <c r="X106" i="3" s="1"/>
  <c r="AG106" i="3" s="1"/>
  <c r="E119" i="3"/>
  <c r="K98" i="3"/>
  <c r="T98" i="3" s="1"/>
  <c r="AC98" i="3" s="1"/>
  <c r="A110" i="3"/>
  <c r="A107" i="3"/>
  <c r="K95" i="3"/>
  <c r="T95" i="3" s="1"/>
  <c r="AC95" i="3" s="1"/>
  <c r="A97" i="3"/>
  <c r="K85" i="3"/>
  <c r="T85" i="3" s="1"/>
  <c r="AC85" i="3" s="1"/>
  <c r="G119" i="3"/>
  <c r="Q106" i="3"/>
  <c r="Z106" i="3" s="1"/>
  <c r="AI106" i="3" s="1"/>
  <c r="K107" i="2"/>
  <c r="T107" i="2" s="1"/>
  <c r="AC107" i="2" s="1"/>
  <c r="A120" i="2"/>
  <c r="A135" i="2"/>
  <c r="K123" i="2"/>
  <c r="T123" i="2" s="1"/>
  <c r="AC123" i="2" s="1"/>
  <c r="N106" i="2"/>
  <c r="W106" i="2" s="1"/>
  <c r="AF106" i="2" s="1"/>
  <c r="D119" i="2"/>
  <c r="P106" i="2"/>
  <c r="Y106" i="2" s="1"/>
  <c r="AH106" i="2" s="1"/>
  <c r="F119" i="2"/>
  <c r="A108" i="2"/>
  <c r="K96" i="2"/>
  <c r="T96" i="2" s="1"/>
  <c r="AC96" i="2" s="1"/>
  <c r="M106" i="2"/>
  <c r="V106" i="2" s="1"/>
  <c r="AE106" i="2" s="1"/>
  <c r="C119" i="2"/>
  <c r="K109" i="2"/>
  <c r="T109" i="2" s="1"/>
  <c r="AC109" i="2" s="1"/>
  <c r="A122" i="2"/>
  <c r="O106" i="2"/>
  <c r="X106" i="2" s="1"/>
  <c r="AG106" i="2" s="1"/>
  <c r="E119" i="2"/>
  <c r="K112" i="2"/>
  <c r="T112" i="2" s="1"/>
  <c r="AC112" i="2" s="1"/>
  <c r="A125" i="2"/>
  <c r="L106" i="2"/>
  <c r="U106" i="2" s="1"/>
  <c r="AD106" i="2" s="1"/>
  <c r="B119" i="2"/>
  <c r="K99" i="2"/>
  <c r="T99" i="2" s="1"/>
  <c r="AC99" i="2" s="1"/>
  <c r="A111" i="2"/>
  <c r="G119" i="2"/>
  <c r="Q106" i="2"/>
  <c r="Z106" i="2" s="1"/>
  <c r="AI106" i="2" s="1"/>
  <c r="Q119" i="1"/>
  <c r="Z119" i="1" s="1"/>
  <c r="AI119" i="1" s="1"/>
  <c r="G131" i="1"/>
  <c r="Q106" i="1"/>
  <c r="Z106" i="1" s="1"/>
  <c r="AI106" i="1" s="1"/>
  <c r="L94" i="1"/>
  <c r="U94" i="1" s="1"/>
  <c r="AD94" i="1" s="1"/>
  <c r="B106" i="1"/>
  <c r="B119" i="1" s="1"/>
  <c r="P94" i="1"/>
  <c r="Y94" i="1" s="1"/>
  <c r="AH94" i="1" s="1"/>
  <c r="F106" i="1"/>
  <c r="F119" i="1" s="1"/>
  <c r="K97" i="1"/>
  <c r="T97" i="1" s="1"/>
  <c r="AC97" i="1" s="1"/>
  <c r="A109" i="1"/>
  <c r="A122" i="1" s="1"/>
  <c r="K96" i="1"/>
  <c r="T96" i="1" s="1"/>
  <c r="AC96" i="1" s="1"/>
  <c r="A108" i="1"/>
  <c r="A121" i="1" s="1"/>
  <c r="O94" i="1"/>
  <c r="X94" i="1" s="1"/>
  <c r="AG94" i="1" s="1"/>
  <c r="E106" i="1"/>
  <c r="E119" i="1" s="1"/>
  <c r="K98" i="1"/>
  <c r="T98" i="1" s="1"/>
  <c r="AC98" i="1" s="1"/>
  <c r="A110" i="1"/>
  <c r="A123" i="1" s="1"/>
  <c r="K99" i="1"/>
  <c r="T99" i="1" s="1"/>
  <c r="AC99" i="1" s="1"/>
  <c r="A111" i="1"/>
  <c r="A124" i="1" s="1"/>
  <c r="K95" i="1"/>
  <c r="T95" i="1" s="1"/>
  <c r="AC95" i="1" s="1"/>
  <c r="A107" i="1"/>
  <c r="A120" i="1" s="1"/>
  <c r="N94" i="1"/>
  <c r="W94" i="1" s="1"/>
  <c r="AF94" i="1" s="1"/>
  <c r="D106" i="1"/>
  <c r="D119" i="1" s="1"/>
  <c r="M94" i="1"/>
  <c r="V94" i="1" s="1"/>
  <c r="AE94" i="1" s="1"/>
  <c r="C106" i="1"/>
  <c r="C119" i="1" s="1"/>
  <c r="K100" i="1"/>
  <c r="T100" i="1" s="1"/>
  <c r="AC100" i="1" s="1"/>
  <c r="A112" i="1"/>
  <c r="A125" i="1" s="1"/>
  <c r="K97" i="6" l="1"/>
  <c r="T97" i="6" s="1"/>
  <c r="AC97" i="6" s="1"/>
  <c r="A109" i="6"/>
  <c r="G131" i="7"/>
  <c r="Q119" i="7"/>
  <c r="Z119" i="7" s="1"/>
  <c r="AI119" i="7" s="1"/>
  <c r="N106" i="7"/>
  <c r="W106" i="7" s="1"/>
  <c r="AF106" i="7" s="1"/>
  <c r="D119" i="7"/>
  <c r="B131" i="7"/>
  <c r="L119" i="7"/>
  <c r="U119" i="7" s="1"/>
  <c r="AD119" i="7" s="1"/>
  <c r="F119" i="7"/>
  <c r="P106" i="7"/>
  <c r="Y106" i="7" s="1"/>
  <c r="AH106" i="7" s="1"/>
  <c r="C131" i="7"/>
  <c r="M119" i="7"/>
  <c r="V119" i="7" s="1"/>
  <c r="AE119" i="7" s="1"/>
  <c r="K120" i="7"/>
  <c r="T120" i="7" s="1"/>
  <c r="AC120" i="7" s="1"/>
  <c r="A132" i="7"/>
  <c r="K111" i="7"/>
  <c r="T111" i="7" s="1"/>
  <c r="AC111" i="7" s="1"/>
  <c r="A124" i="7"/>
  <c r="A125" i="7"/>
  <c r="K112" i="7"/>
  <c r="T112" i="7" s="1"/>
  <c r="AC112" i="7" s="1"/>
  <c r="A121" i="7"/>
  <c r="K108" i="7"/>
  <c r="T108" i="7" s="1"/>
  <c r="AC108" i="7" s="1"/>
  <c r="E119" i="7"/>
  <c r="O106" i="7"/>
  <c r="X106" i="7" s="1"/>
  <c r="AG106" i="7" s="1"/>
  <c r="K110" i="7"/>
  <c r="T110" i="7" s="1"/>
  <c r="AC110" i="7" s="1"/>
  <c r="A123" i="7"/>
  <c r="A134" i="7"/>
  <c r="K122" i="7"/>
  <c r="T122" i="7" s="1"/>
  <c r="AC122" i="7" s="1"/>
  <c r="D131" i="6"/>
  <c r="N119" i="6"/>
  <c r="W119" i="6" s="1"/>
  <c r="AF119" i="6" s="1"/>
  <c r="O106" i="6"/>
  <c r="X106" i="6" s="1"/>
  <c r="AG106" i="6" s="1"/>
  <c r="E119" i="6"/>
  <c r="C131" i="6"/>
  <c r="M119" i="6"/>
  <c r="V119" i="6" s="1"/>
  <c r="AE119" i="6" s="1"/>
  <c r="B131" i="6"/>
  <c r="L119" i="6"/>
  <c r="U119" i="6" s="1"/>
  <c r="AD119" i="6" s="1"/>
  <c r="K96" i="6"/>
  <c r="T96" i="6" s="1"/>
  <c r="AC96" i="6" s="1"/>
  <c r="A108" i="6"/>
  <c r="F131" i="6"/>
  <c r="P119" i="6"/>
  <c r="Y119" i="6" s="1"/>
  <c r="AH119" i="6" s="1"/>
  <c r="A137" i="6"/>
  <c r="K125" i="6"/>
  <c r="T125" i="6" s="1"/>
  <c r="AC125" i="6" s="1"/>
  <c r="A132" i="6"/>
  <c r="K120" i="6"/>
  <c r="T120" i="6" s="1"/>
  <c r="AC120" i="6" s="1"/>
  <c r="A124" i="6"/>
  <c r="K111" i="6"/>
  <c r="T111" i="6" s="1"/>
  <c r="AC111" i="6" s="1"/>
  <c r="G131" i="6"/>
  <c r="Q119" i="6"/>
  <c r="Z119" i="6" s="1"/>
  <c r="AI119" i="6" s="1"/>
  <c r="A135" i="6"/>
  <c r="K123" i="6"/>
  <c r="T123" i="6" s="1"/>
  <c r="AC123" i="6" s="1"/>
  <c r="A125" i="5"/>
  <c r="K112" i="5"/>
  <c r="T112" i="5" s="1"/>
  <c r="AC112" i="5" s="1"/>
  <c r="E131" i="5"/>
  <c r="O119" i="5"/>
  <c r="X119" i="5" s="1"/>
  <c r="AG119" i="5" s="1"/>
  <c r="M119" i="5"/>
  <c r="V119" i="5" s="1"/>
  <c r="AE119" i="5" s="1"/>
  <c r="C131" i="5"/>
  <c r="L119" i="5"/>
  <c r="U119" i="5" s="1"/>
  <c r="AD119" i="5" s="1"/>
  <c r="B131" i="5"/>
  <c r="K120" i="5"/>
  <c r="T120" i="5" s="1"/>
  <c r="AC120" i="5" s="1"/>
  <c r="A132" i="5"/>
  <c r="A121" i="5"/>
  <c r="K108" i="5"/>
  <c r="T108" i="5" s="1"/>
  <c r="AC108" i="5" s="1"/>
  <c r="D131" i="5"/>
  <c r="N119" i="5"/>
  <c r="W119" i="5" s="1"/>
  <c r="AF119" i="5" s="1"/>
  <c r="A110" i="5"/>
  <c r="K98" i="5"/>
  <c r="T98" i="5" s="1"/>
  <c r="AC98" i="5" s="1"/>
  <c r="P119" i="5"/>
  <c r="Y119" i="5" s="1"/>
  <c r="AH119" i="5" s="1"/>
  <c r="F131" i="5"/>
  <c r="Q119" i="5"/>
  <c r="Z119" i="5" s="1"/>
  <c r="AI119" i="5" s="1"/>
  <c r="G131" i="5"/>
  <c r="A124" i="5"/>
  <c r="K111" i="5"/>
  <c r="T111" i="5" s="1"/>
  <c r="AC111" i="5" s="1"/>
  <c r="K97" i="5"/>
  <c r="T97" i="5" s="1"/>
  <c r="AC97" i="5" s="1"/>
  <c r="A109" i="5"/>
  <c r="A134" i="4"/>
  <c r="K122" i="4"/>
  <c r="T122" i="4" s="1"/>
  <c r="AC122" i="4" s="1"/>
  <c r="F131" i="4"/>
  <c r="P119" i="4"/>
  <c r="Y119" i="4" s="1"/>
  <c r="AH119" i="4" s="1"/>
  <c r="D131" i="4"/>
  <c r="N119" i="4"/>
  <c r="W119" i="4" s="1"/>
  <c r="AF119" i="4" s="1"/>
  <c r="E119" i="4"/>
  <c r="O106" i="4"/>
  <c r="X106" i="4" s="1"/>
  <c r="AG106" i="4" s="1"/>
  <c r="G131" i="4"/>
  <c r="Q119" i="4"/>
  <c r="Z119" i="4" s="1"/>
  <c r="AI119" i="4" s="1"/>
  <c r="K123" i="4"/>
  <c r="T123" i="4" s="1"/>
  <c r="AC123" i="4" s="1"/>
  <c r="A135" i="4"/>
  <c r="C131" i="4"/>
  <c r="M119" i="4"/>
  <c r="V119" i="4" s="1"/>
  <c r="AE119" i="4" s="1"/>
  <c r="A121" i="4"/>
  <c r="K108" i="4"/>
  <c r="T108" i="4" s="1"/>
  <c r="AC108" i="4" s="1"/>
  <c r="K111" i="4"/>
  <c r="T111" i="4" s="1"/>
  <c r="AC111" i="4" s="1"/>
  <c r="A124" i="4"/>
  <c r="A132" i="4"/>
  <c r="K120" i="4"/>
  <c r="T120" i="4" s="1"/>
  <c r="AC120" i="4" s="1"/>
  <c r="K112" i="4"/>
  <c r="T112" i="4" s="1"/>
  <c r="AC112" i="4" s="1"/>
  <c r="A125" i="4"/>
  <c r="B131" i="4"/>
  <c r="L119" i="4"/>
  <c r="U119" i="4" s="1"/>
  <c r="AD119" i="4" s="1"/>
  <c r="F131" i="3"/>
  <c r="P119" i="3"/>
  <c r="Y119" i="3" s="1"/>
  <c r="AH119" i="3" s="1"/>
  <c r="A121" i="3"/>
  <c r="K108" i="3"/>
  <c r="T108" i="3" s="1"/>
  <c r="AC108" i="3" s="1"/>
  <c r="D119" i="3"/>
  <c r="N106" i="3"/>
  <c r="W106" i="3" s="1"/>
  <c r="AF106" i="3" s="1"/>
  <c r="K110" i="3"/>
  <c r="T110" i="3" s="1"/>
  <c r="AC110" i="3" s="1"/>
  <c r="A123" i="3"/>
  <c r="E131" i="3"/>
  <c r="O119" i="3"/>
  <c r="X119" i="3" s="1"/>
  <c r="AG119" i="3" s="1"/>
  <c r="B131" i="3"/>
  <c r="L119" i="3"/>
  <c r="U119" i="3" s="1"/>
  <c r="AD119" i="3" s="1"/>
  <c r="A109" i="3"/>
  <c r="K97" i="3"/>
  <c r="T97" i="3" s="1"/>
  <c r="AC97" i="3" s="1"/>
  <c r="K100" i="3"/>
  <c r="T100" i="3" s="1"/>
  <c r="AC100" i="3" s="1"/>
  <c r="A112" i="3"/>
  <c r="G131" i="3"/>
  <c r="Q119" i="3"/>
  <c r="Z119" i="3" s="1"/>
  <c r="AI119" i="3" s="1"/>
  <c r="K124" i="3"/>
  <c r="T124" i="3" s="1"/>
  <c r="AC124" i="3" s="1"/>
  <c r="A136" i="3"/>
  <c r="K107" i="3"/>
  <c r="T107" i="3" s="1"/>
  <c r="AC107" i="3" s="1"/>
  <c r="A120" i="3"/>
  <c r="C131" i="3"/>
  <c r="M119" i="3"/>
  <c r="V119" i="3" s="1"/>
  <c r="AE119" i="3" s="1"/>
  <c r="K111" i="2"/>
  <c r="T111" i="2" s="1"/>
  <c r="AC111" i="2" s="1"/>
  <c r="A124" i="2"/>
  <c r="M119" i="2"/>
  <c r="V119" i="2" s="1"/>
  <c r="AE119" i="2" s="1"/>
  <c r="C131" i="2"/>
  <c r="L119" i="2"/>
  <c r="U119" i="2" s="1"/>
  <c r="AD119" i="2" s="1"/>
  <c r="B131" i="2"/>
  <c r="N119" i="2"/>
  <c r="W119" i="2" s="1"/>
  <c r="AF119" i="2" s="1"/>
  <c r="D131" i="2"/>
  <c r="Q119" i="2"/>
  <c r="Z119" i="2" s="1"/>
  <c r="AI119" i="2" s="1"/>
  <c r="G131" i="2"/>
  <c r="A137" i="2"/>
  <c r="K125" i="2"/>
  <c r="T125" i="2" s="1"/>
  <c r="AC125" i="2" s="1"/>
  <c r="E131" i="2"/>
  <c r="O119" i="2"/>
  <c r="X119" i="2" s="1"/>
  <c r="AG119" i="2" s="1"/>
  <c r="A147" i="2"/>
  <c r="K135" i="2"/>
  <c r="T135" i="2" s="1"/>
  <c r="AC135" i="2" s="1"/>
  <c r="P119" i="2"/>
  <c r="Y119" i="2" s="1"/>
  <c r="AH119" i="2" s="1"/>
  <c r="F131" i="2"/>
  <c r="K122" i="2"/>
  <c r="T122" i="2" s="1"/>
  <c r="AC122" i="2" s="1"/>
  <c r="A134" i="2"/>
  <c r="A132" i="2"/>
  <c r="K120" i="2"/>
  <c r="T120" i="2" s="1"/>
  <c r="AC120" i="2" s="1"/>
  <c r="K108" i="2"/>
  <c r="T108" i="2" s="1"/>
  <c r="AC108" i="2" s="1"/>
  <c r="A121" i="2"/>
  <c r="Q131" i="1"/>
  <c r="Z131" i="1" s="1"/>
  <c r="AI131" i="1" s="1"/>
  <c r="G143" i="1"/>
  <c r="K121" i="1"/>
  <c r="T121" i="1" s="1"/>
  <c r="AC121" i="1" s="1"/>
  <c r="A133" i="1"/>
  <c r="K120" i="1"/>
  <c r="T120" i="1" s="1"/>
  <c r="AC120" i="1" s="1"/>
  <c r="A132" i="1"/>
  <c r="K124" i="1"/>
  <c r="T124" i="1" s="1"/>
  <c r="AC124" i="1" s="1"/>
  <c r="A136" i="1"/>
  <c r="L119" i="1"/>
  <c r="U119" i="1" s="1"/>
  <c r="AD119" i="1" s="1"/>
  <c r="B131" i="1"/>
  <c r="K122" i="1"/>
  <c r="T122" i="1" s="1"/>
  <c r="AC122" i="1" s="1"/>
  <c r="A134" i="1"/>
  <c r="M119" i="1"/>
  <c r="V119" i="1" s="1"/>
  <c r="AE119" i="1" s="1"/>
  <c r="C131" i="1"/>
  <c r="N119" i="1"/>
  <c r="W119" i="1" s="1"/>
  <c r="AF119" i="1" s="1"/>
  <c r="D131" i="1"/>
  <c r="P119" i="1"/>
  <c r="Y119" i="1" s="1"/>
  <c r="AH119" i="1" s="1"/>
  <c r="F131" i="1"/>
  <c r="K123" i="1"/>
  <c r="T123" i="1" s="1"/>
  <c r="AC123" i="1" s="1"/>
  <c r="A135" i="1"/>
  <c r="K125" i="1"/>
  <c r="T125" i="1" s="1"/>
  <c r="AC125" i="1" s="1"/>
  <c r="A137" i="1"/>
  <c r="O119" i="1"/>
  <c r="X119" i="1" s="1"/>
  <c r="AG119" i="1" s="1"/>
  <c r="E131" i="1"/>
  <c r="K112" i="1"/>
  <c r="T112" i="1" s="1"/>
  <c r="AC112" i="1" s="1"/>
  <c r="N106" i="1"/>
  <c r="W106" i="1" s="1"/>
  <c r="AF106" i="1" s="1"/>
  <c r="K109" i="1"/>
  <c r="T109" i="1" s="1"/>
  <c r="AC109" i="1" s="1"/>
  <c r="P106" i="1"/>
  <c r="Y106" i="1" s="1"/>
  <c r="AH106" i="1" s="1"/>
  <c r="O106" i="1"/>
  <c r="X106" i="1" s="1"/>
  <c r="AG106" i="1" s="1"/>
  <c r="M106" i="1"/>
  <c r="V106" i="1" s="1"/>
  <c r="AE106" i="1" s="1"/>
  <c r="K108" i="1"/>
  <c r="T108" i="1" s="1"/>
  <c r="AC108" i="1" s="1"/>
  <c r="K107" i="1"/>
  <c r="T107" i="1" s="1"/>
  <c r="AC107" i="1" s="1"/>
  <c r="K111" i="1"/>
  <c r="T111" i="1" s="1"/>
  <c r="AC111" i="1" s="1"/>
  <c r="L106" i="1"/>
  <c r="U106" i="1" s="1"/>
  <c r="AD106" i="1" s="1"/>
  <c r="K110" i="1"/>
  <c r="T110" i="1" s="1"/>
  <c r="AC110" i="1" s="1"/>
  <c r="K109" i="6" l="1"/>
  <c r="T109" i="6" s="1"/>
  <c r="AC109" i="6" s="1"/>
  <c r="A122" i="6"/>
  <c r="K134" i="7"/>
  <c r="T134" i="7" s="1"/>
  <c r="AC134" i="7" s="1"/>
  <c r="A146" i="7"/>
  <c r="M131" i="7"/>
  <c r="V131" i="7" s="1"/>
  <c r="AE131" i="7" s="1"/>
  <c r="C143" i="7"/>
  <c r="O119" i="7"/>
  <c r="X119" i="7" s="1"/>
  <c r="AG119" i="7" s="1"/>
  <c r="E131" i="7"/>
  <c r="F131" i="7"/>
  <c r="P119" i="7"/>
  <c r="Y119" i="7" s="1"/>
  <c r="AH119" i="7" s="1"/>
  <c r="K123" i="7"/>
  <c r="T123" i="7" s="1"/>
  <c r="AC123" i="7" s="1"/>
  <c r="A135" i="7"/>
  <c r="A133" i="7"/>
  <c r="K121" i="7"/>
  <c r="T121" i="7" s="1"/>
  <c r="AC121" i="7" s="1"/>
  <c r="L131" i="7"/>
  <c r="U131" i="7" s="1"/>
  <c r="AD131" i="7" s="1"/>
  <c r="B143" i="7"/>
  <c r="N119" i="7"/>
  <c r="W119" i="7" s="1"/>
  <c r="AF119" i="7" s="1"/>
  <c r="D131" i="7"/>
  <c r="K125" i="7"/>
  <c r="T125" i="7" s="1"/>
  <c r="AC125" i="7" s="1"/>
  <c r="A137" i="7"/>
  <c r="K132" i="7"/>
  <c r="T132" i="7" s="1"/>
  <c r="AC132" i="7" s="1"/>
  <c r="A144" i="7"/>
  <c r="K124" i="7"/>
  <c r="T124" i="7" s="1"/>
  <c r="AC124" i="7" s="1"/>
  <c r="A136" i="7"/>
  <c r="Q131" i="7"/>
  <c r="Z131" i="7" s="1"/>
  <c r="AI131" i="7" s="1"/>
  <c r="G143" i="7"/>
  <c r="P131" i="6"/>
  <c r="Y131" i="6" s="1"/>
  <c r="AH131" i="6" s="1"/>
  <c r="F143" i="6"/>
  <c r="K135" i="6"/>
  <c r="T135" i="6" s="1"/>
  <c r="AC135" i="6" s="1"/>
  <c r="A147" i="6"/>
  <c r="Q131" i="6"/>
  <c r="Z131" i="6" s="1"/>
  <c r="AI131" i="6" s="1"/>
  <c r="G143" i="6"/>
  <c r="L131" i="6"/>
  <c r="U131" i="6" s="1"/>
  <c r="AD131" i="6" s="1"/>
  <c r="B143" i="6"/>
  <c r="A136" i="6"/>
  <c r="K124" i="6"/>
  <c r="T124" i="6" s="1"/>
  <c r="AC124" i="6" s="1"/>
  <c r="M131" i="6"/>
  <c r="V131" i="6" s="1"/>
  <c r="AE131" i="6" s="1"/>
  <c r="C143" i="6"/>
  <c r="E131" i="6"/>
  <c r="O119" i="6"/>
  <c r="X119" i="6" s="1"/>
  <c r="AG119" i="6" s="1"/>
  <c r="A144" i="6"/>
  <c r="K132" i="6"/>
  <c r="T132" i="6" s="1"/>
  <c r="AC132" i="6" s="1"/>
  <c r="K108" i="6"/>
  <c r="T108" i="6" s="1"/>
  <c r="AC108" i="6" s="1"/>
  <c r="A121" i="6"/>
  <c r="A149" i="6"/>
  <c r="K137" i="6"/>
  <c r="T137" i="6" s="1"/>
  <c r="AC137" i="6" s="1"/>
  <c r="N131" i="6"/>
  <c r="W131" i="6" s="1"/>
  <c r="AF131" i="6" s="1"/>
  <c r="D143" i="6"/>
  <c r="A133" i="5"/>
  <c r="K121" i="5"/>
  <c r="T121" i="5" s="1"/>
  <c r="AC121" i="5" s="1"/>
  <c r="A122" i="5"/>
  <c r="K109" i="5"/>
  <c r="T109" i="5" s="1"/>
  <c r="AC109" i="5" s="1"/>
  <c r="K124" i="5"/>
  <c r="T124" i="5" s="1"/>
  <c r="AC124" i="5" s="1"/>
  <c r="A136" i="5"/>
  <c r="Q131" i="5"/>
  <c r="Z131" i="5" s="1"/>
  <c r="AI131" i="5" s="1"/>
  <c r="G143" i="5"/>
  <c r="L131" i="5"/>
  <c r="U131" i="5" s="1"/>
  <c r="AD131" i="5" s="1"/>
  <c r="B143" i="5"/>
  <c r="F143" i="5"/>
  <c r="P131" i="5"/>
  <c r="Y131" i="5" s="1"/>
  <c r="AH131" i="5" s="1"/>
  <c r="M131" i="5"/>
  <c r="V131" i="5" s="1"/>
  <c r="AE131" i="5" s="1"/>
  <c r="C143" i="5"/>
  <c r="K132" i="5"/>
  <c r="T132" i="5" s="1"/>
  <c r="AC132" i="5" s="1"/>
  <c r="A144" i="5"/>
  <c r="A123" i="5"/>
  <c r="K110" i="5"/>
  <c r="T110" i="5" s="1"/>
  <c r="AC110" i="5" s="1"/>
  <c r="E143" i="5"/>
  <c r="O131" i="5"/>
  <c r="X131" i="5" s="1"/>
  <c r="AG131" i="5" s="1"/>
  <c r="D143" i="5"/>
  <c r="N131" i="5"/>
  <c r="W131" i="5" s="1"/>
  <c r="AF131" i="5" s="1"/>
  <c r="K125" i="5"/>
  <c r="T125" i="5" s="1"/>
  <c r="AC125" i="5" s="1"/>
  <c r="A137" i="5"/>
  <c r="K135" i="4"/>
  <c r="T135" i="4" s="1"/>
  <c r="AC135" i="4" s="1"/>
  <c r="A147" i="4"/>
  <c r="E131" i="4"/>
  <c r="O119" i="4"/>
  <c r="X119" i="4" s="1"/>
  <c r="AG119" i="4" s="1"/>
  <c r="N131" i="4"/>
  <c r="W131" i="4" s="1"/>
  <c r="AF131" i="4" s="1"/>
  <c r="D143" i="4"/>
  <c r="B143" i="4"/>
  <c r="L131" i="4"/>
  <c r="U131" i="4" s="1"/>
  <c r="AD131" i="4" s="1"/>
  <c r="Q131" i="4"/>
  <c r="Z131" i="4" s="1"/>
  <c r="AI131" i="4" s="1"/>
  <c r="G143" i="4"/>
  <c r="A136" i="4"/>
  <c r="K124" i="4"/>
  <c r="T124" i="4" s="1"/>
  <c r="AC124" i="4" s="1"/>
  <c r="A133" i="4"/>
  <c r="K121" i="4"/>
  <c r="T121" i="4" s="1"/>
  <c r="AC121" i="4" s="1"/>
  <c r="P131" i="4"/>
  <c r="Y131" i="4" s="1"/>
  <c r="AH131" i="4" s="1"/>
  <c r="F143" i="4"/>
  <c r="A137" i="4"/>
  <c r="K125" i="4"/>
  <c r="T125" i="4" s="1"/>
  <c r="AC125" i="4" s="1"/>
  <c r="K132" i="4"/>
  <c r="T132" i="4" s="1"/>
  <c r="AC132" i="4" s="1"/>
  <c r="A144" i="4"/>
  <c r="C143" i="4"/>
  <c r="M131" i="4"/>
  <c r="V131" i="4" s="1"/>
  <c r="AE131" i="4" s="1"/>
  <c r="K134" i="4"/>
  <c r="T134" i="4" s="1"/>
  <c r="AC134" i="4" s="1"/>
  <c r="A146" i="4"/>
  <c r="M131" i="3"/>
  <c r="V131" i="3" s="1"/>
  <c r="AE131" i="3" s="1"/>
  <c r="C143" i="3"/>
  <c r="K136" i="3"/>
  <c r="T136" i="3" s="1"/>
  <c r="AC136" i="3" s="1"/>
  <c r="A148" i="3"/>
  <c r="A135" i="3"/>
  <c r="K123" i="3"/>
  <c r="T123" i="3" s="1"/>
  <c r="AC123" i="3" s="1"/>
  <c r="L131" i="3"/>
  <c r="U131" i="3" s="1"/>
  <c r="AD131" i="3" s="1"/>
  <c r="B143" i="3"/>
  <c r="Q131" i="3"/>
  <c r="Z131" i="3" s="1"/>
  <c r="AI131" i="3" s="1"/>
  <c r="G143" i="3"/>
  <c r="D131" i="3"/>
  <c r="N119" i="3"/>
  <c r="W119" i="3" s="1"/>
  <c r="AF119" i="3" s="1"/>
  <c r="A133" i="3"/>
  <c r="K121" i="3"/>
  <c r="T121" i="3" s="1"/>
  <c r="AC121" i="3" s="1"/>
  <c r="A132" i="3"/>
  <c r="K120" i="3"/>
  <c r="T120" i="3" s="1"/>
  <c r="AC120" i="3" s="1"/>
  <c r="E143" i="3"/>
  <c r="O131" i="3"/>
  <c r="X131" i="3" s="1"/>
  <c r="AG131" i="3" s="1"/>
  <c r="K112" i="3"/>
  <c r="T112" i="3" s="1"/>
  <c r="AC112" i="3" s="1"/>
  <c r="A125" i="3"/>
  <c r="K109" i="3"/>
  <c r="T109" i="3" s="1"/>
  <c r="AC109" i="3" s="1"/>
  <c r="A122" i="3"/>
  <c r="P131" i="3"/>
  <c r="Y131" i="3" s="1"/>
  <c r="AH131" i="3" s="1"/>
  <c r="F143" i="3"/>
  <c r="K121" i="2"/>
  <c r="T121" i="2" s="1"/>
  <c r="AC121" i="2" s="1"/>
  <c r="A133" i="2"/>
  <c r="A149" i="2"/>
  <c r="K137" i="2"/>
  <c r="T137" i="2" s="1"/>
  <c r="AC137" i="2" s="1"/>
  <c r="A146" i="2"/>
  <c r="K134" i="2"/>
  <c r="T134" i="2" s="1"/>
  <c r="AC134" i="2" s="1"/>
  <c r="N131" i="2"/>
  <c r="W131" i="2" s="1"/>
  <c r="AF131" i="2" s="1"/>
  <c r="D143" i="2"/>
  <c r="Q131" i="2"/>
  <c r="Z131" i="2" s="1"/>
  <c r="AI131" i="2" s="1"/>
  <c r="G143" i="2"/>
  <c r="K132" i="2"/>
  <c r="T132" i="2" s="1"/>
  <c r="AC132" i="2" s="1"/>
  <c r="A144" i="2"/>
  <c r="P131" i="2"/>
  <c r="Y131" i="2" s="1"/>
  <c r="AH131" i="2" s="1"/>
  <c r="F143" i="2"/>
  <c r="M131" i="2"/>
  <c r="V131" i="2" s="1"/>
  <c r="AE131" i="2" s="1"/>
  <c r="C143" i="2"/>
  <c r="L131" i="2"/>
  <c r="U131" i="2" s="1"/>
  <c r="AD131" i="2" s="1"/>
  <c r="B143" i="2"/>
  <c r="K147" i="2"/>
  <c r="T147" i="2" s="1"/>
  <c r="AC147" i="2" s="1"/>
  <c r="A159" i="2"/>
  <c r="K124" i="2"/>
  <c r="T124" i="2" s="1"/>
  <c r="AC124" i="2" s="1"/>
  <c r="A136" i="2"/>
  <c r="E143" i="2"/>
  <c r="O131" i="2"/>
  <c r="X131" i="2" s="1"/>
  <c r="AG131" i="2" s="1"/>
  <c r="Q143" i="1"/>
  <c r="Z143" i="1" s="1"/>
  <c r="AI143" i="1" s="1"/>
  <c r="G155" i="1"/>
  <c r="O131" i="1"/>
  <c r="X131" i="1" s="1"/>
  <c r="AG131" i="1" s="1"/>
  <c r="E143" i="1"/>
  <c r="K134" i="1"/>
  <c r="T134" i="1" s="1"/>
  <c r="AC134" i="1" s="1"/>
  <c r="A146" i="1"/>
  <c r="L131" i="1"/>
  <c r="U131" i="1" s="1"/>
  <c r="AD131" i="1" s="1"/>
  <c r="B143" i="1"/>
  <c r="K136" i="1"/>
  <c r="T136" i="1" s="1"/>
  <c r="AC136" i="1" s="1"/>
  <c r="A148" i="1"/>
  <c r="K137" i="1"/>
  <c r="T137" i="1" s="1"/>
  <c r="AC137" i="1" s="1"/>
  <c r="A149" i="1"/>
  <c r="K135" i="1"/>
  <c r="T135" i="1" s="1"/>
  <c r="AC135" i="1" s="1"/>
  <c r="A147" i="1"/>
  <c r="P131" i="1"/>
  <c r="Y131" i="1" s="1"/>
  <c r="AH131" i="1" s="1"/>
  <c r="F143" i="1"/>
  <c r="K132" i="1"/>
  <c r="T132" i="1" s="1"/>
  <c r="AC132" i="1" s="1"/>
  <c r="A144" i="1"/>
  <c r="N131" i="1"/>
  <c r="W131" i="1" s="1"/>
  <c r="AF131" i="1" s="1"/>
  <c r="D143" i="1"/>
  <c r="K133" i="1"/>
  <c r="T133" i="1" s="1"/>
  <c r="AC133" i="1" s="1"/>
  <c r="A145" i="1"/>
  <c r="M131" i="1"/>
  <c r="V131" i="1" s="1"/>
  <c r="AE131" i="1" s="1"/>
  <c r="C143" i="1"/>
  <c r="A134" i="6" l="1"/>
  <c r="K122" i="6"/>
  <c r="T122" i="6" s="1"/>
  <c r="AC122" i="6" s="1"/>
  <c r="K136" i="7"/>
  <c r="T136" i="7" s="1"/>
  <c r="AC136" i="7" s="1"/>
  <c r="A148" i="7"/>
  <c r="K135" i="7"/>
  <c r="T135" i="7" s="1"/>
  <c r="AC135" i="7" s="1"/>
  <c r="A147" i="7"/>
  <c r="K144" i="7"/>
  <c r="T144" i="7" s="1"/>
  <c r="AC144" i="7" s="1"/>
  <c r="A156" i="7"/>
  <c r="P131" i="7"/>
  <c r="Y131" i="7" s="1"/>
  <c r="AH131" i="7" s="1"/>
  <c r="F143" i="7"/>
  <c r="K133" i="7"/>
  <c r="T133" i="7" s="1"/>
  <c r="AC133" i="7" s="1"/>
  <c r="A145" i="7"/>
  <c r="K137" i="7"/>
  <c r="T137" i="7" s="1"/>
  <c r="AC137" i="7" s="1"/>
  <c r="A149" i="7"/>
  <c r="O131" i="7"/>
  <c r="X131" i="7" s="1"/>
  <c r="AG131" i="7" s="1"/>
  <c r="E143" i="7"/>
  <c r="N131" i="7"/>
  <c r="W131" i="7" s="1"/>
  <c r="AF131" i="7" s="1"/>
  <c r="D143" i="7"/>
  <c r="M143" i="7"/>
  <c r="V143" i="7" s="1"/>
  <c r="AE143" i="7" s="1"/>
  <c r="C155" i="7"/>
  <c r="Q143" i="7"/>
  <c r="Z143" i="7" s="1"/>
  <c r="AI143" i="7" s="1"/>
  <c r="G155" i="7"/>
  <c r="L143" i="7"/>
  <c r="U143" i="7" s="1"/>
  <c r="AD143" i="7" s="1"/>
  <c r="B155" i="7"/>
  <c r="K146" i="7"/>
  <c r="T146" i="7" s="1"/>
  <c r="AC146" i="7" s="1"/>
  <c r="A158" i="7"/>
  <c r="B155" i="6"/>
  <c r="L143" i="6"/>
  <c r="U143" i="6" s="1"/>
  <c r="AD143" i="6" s="1"/>
  <c r="K149" i="6"/>
  <c r="T149" i="6" s="1"/>
  <c r="AC149" i="6" s="1"/>
  <c r="A161" i="6"/>
  <c r="A133" i="6"/>
  <c r="K121" i="6"/>
  <c r="T121" i="6" s="1"/>
  <c r="AC121" i="6" s="1"/>
  <c r="Q143" i="6"/>
  <c r="Z143" i="6" s="1"/>
  <c r="AI143" i="6" s="1"/>
  <c r="G155" i="6"/>
  <c r="N143" i="6"/>
  <c r="W143" i="6" s="1"/>
  <c r="AF143" i="6" s="1"/>
  <c r="D155" i="6"/>
  <c r="K147" i="6"/>
  <c r="T147" i="6" s="1"/>
  <c r="AC147" i="6" s="1"/>
  <c r="A159" i="6"/>
  <c r="M143" i="6"/>
  <c r="V143" i="6" s="1"/>
  <c r="AE143" i="6" s="1"/>
  <c r="C155" i="6"/>
  <c r="K136" i="6"/>
  <c r="T136" i="6" s="1"/>
  <c r="AC136" i="6" s="1"/>
  <c r="A148" i="6"/>
  <c r="F155" i="6"/>
  <c r="P143" i="6"/>
  <c r="Y143" i="6" s="1"/>
  <c r="AH143" i="6" s="1"/>
  <c r="K144" i="6"/>
  <c r="T144" i="6" s="1"/>
  <c r="AC144" i="6" s="1"/>
  <c r="A156" i="6"/>
  <c r="E143" i="6"/>
  <c r="O131" i="6"/>
  <c r="X131" i="6" s="1"/>
  <c r="AG131" i="6" s="1"/>
  <c r="F155" i="5"/>
  <c r="P143" i="5"/>
  <c r="Y143" i="5" s="1"/>
  <c r="AH143" i="5" s="1"/>
  <c r="Q143" i="5"/>
  <c r="Z143" i="5" s="1"/>
  <c r="AI143" i="5" s="1"/>
  <c r="G155" i="5"/>
  <c r="O143" i="5"/>
  <c r="X143" i="5" s="1"/>
  <c r="AG143" i="5" s="1"/>
  <c r="E155" i="5"/>
  <c r="K137" i="5"/>
  <c r="T137" i="5" s="1"/>
  <c r="AC137" i="5" s="1"/>
  <c r="A149" i="5"/>
  <c r="K136" i="5"/>
  <c r="T136" i="5" s="1"/>
  <c r="AC136" i="5" s="1"/>
  <c r="A148" i="5"/>
  <c r="K123" i="5"/>
  <c r="T123" i="5" s="1"/>
  <c r="AC123" i="5" s="1"/>
  <c r="A135" i="5"/>
  <c r="L143" i="5"/>
  <c r="U143" i="5" s="1"/>
  <c r="AD143" i="5" s="1"/>
  <c r="B155" i="5"/>
  <c r="K144" i="5"/>
  <c r="T144" i="5" s="1"/>
  <c r="AC144" i="5" s="1"/>
  <c r="A156" i="5"/>
  <c r="A134" i="5"/>
  <c r="K122" i="5"/>
  <c r="T122" i="5" s="1"/>
  <c r="AC122" i="5" s="1"/>
  <c r="M143" i="5"/>
  <c r="V143" i="5" s="1"/>
  <c r="AE143" i="5" s="1"/>
  <c r="C155" i="5"/>
  <c r="N143" i="5"/>
  <c r="W143" i="5" s="1"/>
  <c r="AF143" i="5" s="1"/>
  <c r="D155" i="5"/>
  <c r="A145" i="5"/>
  <c r="K133" i="5"/>
  <c r="T133" i="5" s="1"/>
  <c r="AC133" i="5" s="1"/>
  <c r="K146" i="4"/>
  <c r="T146" i="4" s="1"/>
  <c r="AC146" i="4" s="1"/>
  <c r="A158" i="4"/>
  <c r="L143" i="4"/>
  <c r="U143" i="4" s="1"/>
  <c r="AD143" i="4" s="1"/>
  <c r="B155" i="4"/>
  <c r="N143" i="4"/>
  <c r="W143" i="4" s="1"/>
  <c r="AF143" i="4" s="1"/>
  <c r="D155" i="4"/>
  <c r="Q143" i="4"/>
  <c r="Z143" i="4" s="1"/>
  <c r="AI143" i="4" s="1"/>
  <c r="G155" i="4"/>
  <c r="M143" i="4"/>
  <c r="V143" i="4" s="1"/>
  <c r="AE143" i="4" s="1"/>
  <c r="C155" i="4"/>
  <c r="P143" i="4"/>
  <c r="Y143" i="4" s="1"/>
  <c r="AH143" i="4" s="1"/>
  <c r="F155" i="4"/>
  <c r="K136" i="4"/>
  <c r="T136" i="4" s="1"/>
  <c r="AC136" i="4" s="1"/>
  <c r="A148" i="4"/>
  <c r="K137" i="4"/>
  <c r="T137" i="4" s="1"/>
  <c r="AC137" i="4" s="1"/>
  <c r="A149" i="4"/>
  <c r="O131" i="4"/>
  <c r="X131" i="4" s="1"/>
  <c r="AG131" i="4" s="1"/>
  <c r="E143" i="4"/>
  <c r="K144" i="4"/>
  <c r="T144" i="4" s="1"/>
  <c r="AC144" i="4" s="1"/>
  <c r="A156" i="4"/>
  <c r="K147" i="4"/>
  <c r="T147" i="4" s="1"/>
  <c r="AC147" i="4" s="1"/>
  <c r="A159" i="4"/>
  <c r="K133" i="4"/>
  <c r="T133" i="4" s="1"/>
  <c r="AC133" i="4" s="1"/>
  <c r="A145" i="4"/>
  <c r="Q143" i="3"/>
  <c r="Z143" i="3" s="1"/>
  <c r="AI143" i="3" s="1"/>
  <c r="G155" i="3"/>
  <c r="K125" i="3"/>
  <c r="T125" i="3" s="1"/>
  <c r="AC125" i="3" s="1"/>
  <c r="A137" i="3"/>
  <c r="L143" i="3"/>
  <c r="U143" i="3" s="1"/>
  <c r="AD143" i="3" s="1"/>
  <c r="B155" i="3"/>
  <c r="A134" i="3"/>
  <c r="K122" i="3"/>
  <c r="T122" i="3" s="1"/>
  <c r="AC122" i="3" s="1"/>
  <c r="O143" i="3"/>
  <c r="X143" i="3" s="1"/>
  <c r="AG143" i="3" s="1"/>
  <c r="E155" i="3"/>
  <c r="K135" i="3"/>
  <c r="T135" i="3" s="1"/>
  <c r="AC135" i="3" s="1"/>
  <c r="A147" i="3"/>
  <c r="K148" i="3"/>
  <c r="T148" i="3" s="1"/>
  <c r="AC148" i="3" s="1"/>
  <c r="A160" i="3"/>
  <c r="K132" i="3"/>
  <c r="T132" i="3" s="1"/>
  <c r="AC132" i="3" s="1"/>
  <c r="A144" i="3"/>
  <c r="P143" i="3"/>
  <c r="Y143" i="3" s="1"/>
  <c r="AH143" i="3" s="1"/>
  <c r="F155" i="3"/>
  <c r="N131" i="3"/>
  <c r="W131" i="3" s="1"/>
  <c r="AF131" i="3" s="1"/>
  <c r="D143" i="3"/>
  <c r="M143" i="3"/>
  <c r="V143" i="3" s="1"/>
  <c r="AE143" i="3" s="1"/>
  <c r="C155" i="3"/>
  <c r="K133" i="3"/>
  <c r="T133" i="3" s="1"/>
  <c r="AC133" i="3" s="1"/>
  <c r="A145" i="3"/>
  <c r="N143" i="2"/>
  <c r="W143" i="2" s="1"/>
  <c r="AF143" i="2" s="1"/>
  <c r="D155" i="2"/>
  <c r="E155" i="2"/>
  <c r="O143" i="2"/>
  <c r="X143" i="2" s="1"/>
  <c r="AG143" i="2" s="1"/>
  <c r="A158" i="2"/>
  <c r="K146" i="2"/>
  <c r="T146" i="2" s="1"/>
  <c r="AC146" i="2" s="1"/>
  <c r="A161" i="2"/>
  <c r="K149" i="2"/>
  <c r="T149" i="2" s="1"/>
  <c r="AC149" i="2" s="1"/>
  <c r="K144" i="2"/>
  <c r="T144" i="2" s="1"/>
  <c r="AC144" i="2" s="1"/>
  <c r="A156" i="2"/>
  <c r="Q143" i="2"/>
  <c r="Z143" i="2" s="1"/>
  <c r="AI143" i="2" s="1"/>
  <c r="G155" i="2"/>
  <c r="K159" i="2"/>
  <c r="T159" i="2" s="1"/>
  <c r="AC159" i="2" s="1"/>
  <c r="A171" i="2"/>
  <c r="B155" i="2"/>
  <c r="L143" i="2"/>
  <c r="U143" i="2" s="1"/>
  <c r="AD143" i="2" s="1"/>
  <c r="K133" i="2"/>
  <c r="T133" i="2" s="1"/>
  <c r="AC133" i="2" s="1"/>
  <c r="A145" i="2"/>
  <c r="K136" i="2"/>
  <c r="T136" i="2" s="1"/>
  <c r="AC136" i="2" s="1"/>
  <c r="A148" i="2"/>
  <c r="M143" i="2"/>
  <c r="V143" i="2" s="1"/>
  <c r="AE143" i="2" s="1"/>
  <c r="C155" i="2"/>
  <c r="P143" i="2"/>
  <c r="Y143" i="2" s="1"/>
  <c r="AH143" i="2" s="1"/>
  <c r="F155" i="2"/>
  <c r="Q155" i="1"/>
  <c r="Z155" i="1" s="1"/>
  <c r="AI155" i="1" s="1"/>
  <c r="G167" i="1"/>
  <c r="L143" i="1"/>
  <c r="U143" i="1" s="1"/>
  <c r="AD143" i="1" s="1"/>
  <c r="B155" i="1"/>
  <c r="N143" i="1"/>
  <c r="W143" i="1" s="1"/>
  <c r="AF143" i="1" s="1"/>
  <c r="D155" i="1"/>
  <c r="M143" i="1"/>
  <c r="V143" i="1" s="1"/>
  <c r="AE143" i="1" s="1"/>
  <c r="C155" i="1"/>
  <c r="K145" i="1"/>
  <c r="T145" i="1" s="1"/>
  <c r="AC145" i="1" s="1"/>
  <c r="A157" i="1"/>
  <c r="K144" i="1"/>
  <c r="T144" i="1" s="1"/>
  <c r="AC144" i="1" s="1"/>
  <c r="A156" i="1"/>
  <c r="P143" i="1"/>
  <c r="Y143" i="1" s="1"/>
  <c r="AH143" i="1" s="1"/>
  <c r="F155" i="1"/>
  <c r="O143" i="1"/>
  <c r="X143" i="1" s="1"/>
  <c r="AG143" i="1" s="1"/>
  <c r="E155" i="1"/>
  <c r="K149" i="1"/>
  <c r="T149" i="1" s="1"/>
  <c r="AC149" i="1" s="1"/>
  <c r="A161" i="1"/>
  <c r="K146" i="1"/>
  <c r="T146" i="1" s="1"/>
  <c r="AC146" i="1" s="1"/>
  <c r="A158" i="1"/>
  <c r="K147" i="1"/>
  <c r="T147" i="1" s="1"/>
  <c r="AC147" i="1" s="1"/>
  <c r="A159" i="1"/>
  <c r="K148" i="1"/>
  <c r="T148" i="1" s="1"/>
  <c r="AC148" i="1" s="1"/>
  <c r="A160" i="1"/>
  <c r="K134" i="6" l="1"/>
  <c r="T134" i="6" s="1"/>
  <c r="AC134" i="6" s="1"/>
  <c r="A146" i="6"/>
  <c r="M155" i="7"/>
  <c r="V155" i="7" s="1"/>
  <c r="AE155" i="7" s="1"/>
  <c r="C167" i="7"/>
  <c r="K156" i="7"/>
  <c r="T156" i="7" s="1"/>
  <c r="AC156" i="7" s="1"/>
  <c r="A168" i="7"/>
  <c r="N143" i="7"/>
  <c r="W143" i="7" s="1"/>
  <c r="AF143" i="7" s="1"/>
  <c r="D155" i="7"/>
  <c r="K147" i="7"/>
  <c r="T147" i="7" s="1"/>
  <c r="AC147" i="7" s="1"/>
  <c r="A159" i="7"/>
  <c r="K149" i="7"/>
  <c r="T149" i="7" s="1"/>
  <c r="AC149" i="7" s="1"/>
  <c r="A161" i="7"/>
  <c r="L155" i="7"/>
  <c r="U155" i="7" s="1"/>
  <c r="AD155" i="7" s="1"/>
  <c r="B167" i="7"/>
  <c r="P143" i="7"/>
  <c r="Y143" i="7" s="1"/>
  <c r="AH143" i="7" s="1"/>
  <c r="F155" i="7"/>
  <c r="K158" i="7"/>
  <c r="T158" i="7" s="1"/>
  <c r="AC158" i="7" s="1"/>
  <c r="A170" i="7"/>
  <c r="K145" i="7"/>
  <c r="T145" i="7" s="1"/>
  <c r="AC145" i="7" s="1"/>
  <c r="A157" i="7"/>
  <c r="Q155" i="7"/>
  <c r="Z155" i="7" s="1"/>
  <c r="AI155" i="7" s="1"/>
  <c r="G167" i="7"/>
  <c r="O143" i="7"/>
  <c r="X143" i="7" s="1"/>
  <c r="AG143" i="7" s="1"/>
  <c r="E155" i="7"/>
  <c r="K148" i="7"/>
  <c r="T148" i="7" s="1"/>
  <c r="AC148" i="7" s="1"/>
  <c r="A160" i="7"/>
  <c r="O143" i="6"/>
  <c r="X143" i="6" s="1"/>
  <c r="AG143" i="6" s="1"/>
  <c r="E155" i="6"/>
  <c r="N155" i="6"/>
  <c r="W155" i="6" s="1"/>
  <c r="AF155" i="6" s="1"/>
  <c r="D167" i="6"/>
  <c r="Q155" i="6"/>
  <c r="Z155" i="6" s="1"/>
  <c r="AI155" i="6" s="1"/>
  <c r="G167" i="6"/>
  <c r="K159" i="6"/>
  <c r="T159" i="6" s="1"/>
  <c r="AC159" i="6" s="1"/>
  <c r="A171" i="6"/>
  <c r="K156" i="6"/>
  <c r="T156" i="6" s="1"/>
  <c r="AC156" i="6" s="1"/>
  <c r="A168" i="6"/>
  <c r="A145" i="6"/>
  <c r="K133" i="6"/>
  <c r="T133" i="6" s="1"/>
  <c r="AC133" i="6" s="1"/>
  <c r="P155" i="6"/>
  <c r="Y155" i="6" s="1"/>
  <c r="AH155" i="6" s="1"/>
  <c r="F167" i="6"/>
  <c r="K148" i="6"/>
  <c r="T148" i="6" s="1"/>
  <c r="AC148" i="6" s="1"/>
  <c r="A160" i="6"/>
  <c r="K161" i="6"/>
  <c r="T161" i="6" s="1"/>
  <c r="AC161" i="6" s="1"/>
  <c r="A173" i="6"/>
  <c r="M155" i="6"/>
  <c r="V155" i="6" s="1"/>
  <c r="AE155" i="6" s="1"/>
  <c r="C167" i="6"/>
  <c r="L155" i="6"/>
  <c r="U155" i="6" s="1"/>
  <c r="AD155" i="6" s="1"/>
  <c r="B167" i="6"/>
  <c r="K145" i="5"/>
  <c r="T145" i="5" s="1"/>
  <c r="AC145" i="5" s="1"/>
  <c r="A157" i="5"/>
  <c r="N155" i="5"/>
  <c r="W155" i="5" s="1"/>
  <c r="AF155" i="5" s="1"/>
  <c r="D167" i="5"/>
  <c r="O155" i="5"/>
  <c r="X155" i="5" s="1"/>
  <c r="AG155" i="5" s="1"/>
  <c r="E167" i="5"/>
  <c r="K148" i="5"/>
  <c r="T148" i="5" s="1"/>
  <c r="AC148" i="5" s="1"/>
  <c r="A160" i="5"/>
  <c r="K134" i="5"/>
  <c r="T134" i="5" s="1"/>
  <c r="AC134" i="5" s="1"/>
  <c r="A146" i="5"/>
  <c r="K135" i="5"/>
  <c r="T135" i="5" s="1"/>
  <c r="AC135" i="5" s="1"/>
  <c r="A147" i="5"/>
  <c r="K149" i="5"/>
  <c r="T149" i="5" s="1"/>
  <c r="AC149" i="5" s="1"/>
  <c r="A161" i="5"/>
  <c r="K156" i="5"/>
  <c r="T156" i="5" s="1"/>
  <c r="AC156" i="5" s="1"/>
  <c r="A168" i="5"/>
  <c r="Q155" i="5"/>
  <c r="Z155" i="5" s="1"/>
  <c r="AI155" i="5" s="1"/>
  <c r="G167" i="5"/>
  <c r="M155" i="5"/>
  <c r="V155" i="5" s="1"/>
  <c r="AE155" i="5" s="1"/>
  <c r="C167" i="5"/>
  <c r="L155" i="5"/>
  <c r="U155" i="5" s="1"/>
  <c r="AD155" i="5" s="1"/>
  <c r="B167" i="5"/>
  <c r="P155" i="5"/>
  <c r="Y155" i="5" s="1"/>
  <c r="AH155" i="5" s="1"/>
  <c r="F167" i="5"/>
  <c r="Q155" i="4"/>
  <c r="Z155" i="4" s="1"/>
  <c r="AI155" i="4" s="1"/>
  <c r="G167" i="4"/>
  <c r="O143" i="4"/>
  <c r="X143" i="4" s="1"/>
  <c r="AG143" i="4" s="1"/>
  <c r="E155" i="4"/>
  <c r="N155" i="4"/>
  <c r="W155" i="4" s="1"/>
  <c r="AF155" i="4" s="1"/>
  <c r="D167" i="4"/>
  <c r="K145" i="4"/>
  <c r="T145" i="4" s="1"/>
  <c r="AC145" i="4" s="1"/>
  <c r="A157" i="4"/>
  <c r="M155" i="4"/>
  <c r="V155" i="4" s="1"/>
  <c r="AE155" i="4" s="1"/>
  <c r="C167" i="4"/>
  <c r="K149" i="4"/>
  <c r="T149" i="4" s="1"/>
  <c r="AC149" i="4" s="1"/>
  <c r="A161" i="4"/>
  <c r="L155" i="4"/>
  <c r="U155" i="4" s="1"/>
  <c r="AD155" i="4" s="1"/>
  <c r="B167" i="4"/>
  <c r="K148" i="4"/>
  <c r="T148" i="4" s="1"/>
  <c r="AC148" i="4" s="1"/>
  <c r="A160" i="4"/>
  <c r="K158" i="4"/>
  <c r="T158" i="4" s="1"/>
  <c r="AC158" i="4" s="1"/>
  <c r="A170" i="4"/>
  <c r="P155" i="4"/>
  <c r="Y155" i="4" s="1"/>
  <c r="AH155" i="4" s="1"/>
  <c r="F167" i="4"/>
  <c r="K159" i="4"/>
  <c r="T159" i="4" s="1"/>
  <c r="AC159" i="4" s="1"/>
  <c r="A171" i="4"/>
  <c r="K156" i="4"/>
  <c r="T156" i="4" s="1"/>
  <c r="AC156" i="4" s="1"/>
  <c r="A168" i="4"/>
  <c r="K145" i="3"/>
  <c r="T145" i="3" s="1"/>
  <c r="AC145" i="3" s="1"/>
  <c r="A157" i="3"/>
  <c r="O155" i="3"/>
  <c r="X155" i="3" s="1"/>
  <c r="AG155" i="3" s="1"/>
  <c r="E167" i="3"/>
  <c r="A146" i="3"/>
  <c r="K134" i="3"/>
  <c r="T134" i="3" s="1"/>
  <c r="AC134" i="3" s="1"/>
  <c r="M155" i="3"/>
  <c r="V155" i="3" s="1"/>
  <c r="AE155" i="3" s="1"/>
  <c r="C167" i="3"/>
  <c r="P155" i="3"/>
  <c r="Y155" i="3" s="1"/>
  <c r="AH155" i="3" s="1"/>
  <c r="F167" i="3"/>
  <c r="L155" i="3"/>
  <c r="U155" i="3" s="1"/>
  <c r="AD155" i="3" s="1"/>
  <c r="B167" i="3"/>
  <c r="K147" i="3"/>
  <c r="T147" i="3" s="1"/>
  <c r="AC147" i="3" s="1"/>
  <c r="A159" i="3"/>
  <c r="K144" i="3"/>
  <c r="T144" i="3" s="1"/>
  <c r="AC144" i="3" s="1"/>
  <c r="A156" i="3"/>
  <c r="K137" i="3"/>
  <c r="T137" i="3" s="1"/>
  <c r="AC137" i="3" s="1"/>
  <c r="A149" i="3"/>
  <c r="N143" i="3"/>
  <c r="W143" i="3" s="1"/>
  <c r="AF143" i="3" s="1"/>
  <c r="D155" i="3"/>
  <c r="K160" i="3"/>
  <c r="T160" i="3" s="1"/>
  <c r="AC160" i="3" s="1"/>
  <c r="A172" i="3"/>
  <c r="Q155" i="3"/>
  <c r="Z155" i="3" s="1"/>
  <c r="AI155" i="3" s="1"/>
  <c r="G167" i="3"/>
  <c r="Q155" i="2"/>
  <c r="Z155" i="2" s="1"/>
  <c r="AI155" i="2" s="1"/>
  <c r="G167" i="2"/>
  <c r="K156" i="2"/>
  <c r="T156" i="2" s="1"/>
  <c r="AC156" i="2" s="1"/>
  <c r="A168" i="2"/>
  <c r="A173" i="2"/>
  <c r="K161" i="2"/>
  <c r="T161" i="2" s="1"/>
  <c r="AC161" i="2" s="1"/>
  <c r="K148" i="2"/>
  <c r="T148" i="2" s="1"/>
  <c r="AC148" i="2" s="1"/>
  <c r="A160" i="2"/>
  <c r="K158" i="2"/>
  <c r="T158" i="2" s="1"/>
  <c r="AC158" i="2" s="1"/>
  <c r="A170" i="2"/>
  <c r="P155" i="2"/>
  <c r="Y155" i="2" s="1"/>
  <c r="AH155" i="2" s="1"/>
  <c r="F167" i="2"/>
  <c r="K145" i="2"/>
  <c r="T145" i="2" s="1"/>
  <c r="AC145" i="2" s="1"/>
  <c r="A157" i="2"/>
  <c r="M155" i="2"/>
  <c r="V155" i="2" s="1"/>
  <c r="AE155" i="2" s="1"/>
  <c r="C167" i="2"/>
  <c r="L155" i="2"/>
  <c r="U155" i="2" s="1"/>
  <c r="AD155" i="2" s="1"/>
  <c r="B167" i="2"/>
  <c r="E167" i="2"/>
  <c r="O155" i="2"/>
  <c r="X155" i="2" s="1"/>
  <c r="AG155" i="2" s="1"/>
  <c r="K171" i="2"/>
  <c r="T171" i="2" s="1"/>
  <c r="AC171" i="2" s="1"/>
  <c r="A183" i="2"/>
  <c r="N155" i="2"/>
  <c r="W155" i="2" s="1"/>
  <c r="AF155" i="2" s="1"/>
  <c r="D167" i="2"/>
  <c r="Q167" i="1"/>
  <c r="Z167" i="1" s="1"/>
  <c r="AI167" i="1" s="1"/>
  <c r="G179" i="1"/>
  <c r="K160" i="1"/>
  <c r="T160" i="1" s="1"/>
  <c r="AC160" i="1" s="1"/>
  <c r="A172" i="1"/>
  <c r="K161" i="1"/>
  <c r="T161" i="1" s="1"/>
  <c r="AC161" i="1" s="1"/>
  <c r="A173" i="1"/>
  <c r="N155" i="1"/>
  <c r="W155" i="1" s="1"/>
  <c r="AF155" i="1" s="1"/>
  <c r="D167" i="1"/>
  <c r="K158" i="1"/>
  <c r="T158" i="1" s="1"/>
  <c r="AC158" i="1" s="1"/>
  <c r="A170" i="1"/>
  <c r="M155" i="1"/>
  <c r="V155" i="1" s="1"/>
  <c r="AE155" i="1" s="1"/>
  <c r="C167" i="1"/>
  <c r="O155" i="1"/>
  <c r="X155" i="1" s="1"/>
  <c r="AG155" i="1" s="1"/>
  <c r="E167" i="1"/>
  <c r="L155" i="1"/>
  <c r="U155" i="1" s="1"/>
  <c r="AD155" i="1" s="1"/>
  <c r="B167" i="1"/>
  <c r="K156" i="1"/>
  <c r="T156" i="1" s="1"/>
  <c r="AC156" i="1" s="1"/>
  <c r="A168" i="1"/>
  <c r="K157" i="1"/>
  <c r="T157" i="1" s="1"/>
  <c r="AC157" i="1" s="1"/>
  <c r="A169" i="1"/>
  <c r="K159" i="1"/>
  <c r="T159" i="1" s="1"/>
  <c r="AC159" i="1" s="1"/>
  <c r="A171" i="1"/>
  <c r="P155" i="1"/>
  <c r="Y155" i="1" s="1"/>
  <c r="AH155" i="1" s="1"/>
  <c r="F167" i="1"/>
  <c r="K146" i="6" l="1"/>
  <c r="T146" i="6" s="1"/>
  <c r="AC146" i="6" s="1"/>
  <c r="A158" i="6"/>
  <c r="K160" i="7"/>
  <c r="T160" i="7" s="1"/>
  <c r="AC160" i="7" s="1"/>
  <c r="A172" i="7"/>
  <c r="Q167" i="7"/>
  <c r="Z167" i="7" s="1"/>
  <c r="AI167" i="7" s="1"/>
  <c r="G179" i="7"/>
  <c r="K159" i="7"/>
  <c r="T159" i="7" s="1"/>
  <c r="AC159" i="7" s="1"/>
  <c r="A171" i="7"/>
  <c r="K157" i="7"/>
  <c r="T157" i="7" s="1"/>
  <c r="AC157" i="7" s="1"/>
  <c r="A169" i="7"/>
  <c r="N155" i="7"/>
  <c r="W155" i="7" s="1"/>
  <c r="AF155" i="7" s="1"/>
  <c r="D167" i="7"/>
  <c r="K168" i="7"/>
  <c r="T168" i="7" s="1"/>
  <c r="AC168" i="7" s="1"/>
  <c r="A180" i="7"/>
  <c r="O155" i="7"/>
  <c r="X155" i="7" s="1"/>
  <c r="AG155" i="7" s="1"/>
  <c r="E167" i="7"/>
  <c r="L167" i="7"/>
  <c r="U167" i="7" s="1"/>
  <c r="AD167" i="7" s="1"/>
  <c r="B179" i="7"/>
  <c r="K161" i="7"/>
  <c r="T161" i="7" s="1"/>
  <c r="AC161" i="7" s="1"/>
  <c r="A173" i="7"/>
  <c r="K170" i="7"/>
  <c r="T170" i="7" s="1"/>
  <c r="AC170" i="7" s="1"/>
  <c r="A182" i="7"/>
  <c r="P155" i="7"/>
  <c r="Y155" i="7" s="1"/>
  <c r="AH155" i="7" s="1"/>
  <c r="F167" i="7"/>
  <c r="M167" i="7"/>
  <c r="V167" i="7" s="1"/>
  <c r="AE167" i="7" s="1"/>
  <c r="C179" i="7"/>
  <c r="L167" i="6"/>
  <c r="U167" i="6" s="1"/>
  <c r="AD167" i="6" s="1"/>
  <c r="B179" i="6"/>
  <c r="K168" i="6"/>
  <c r="T168" i="6" s="1"/>
  <c r="AC168" i="6" s="1"/>
  <c r="A180" i="6"/>
  <c r="K173" i="6"/>
  <c r="T173" i="6" s="1"/>
  <c r="AC173" i="6" s="1"/>
  <c r="A185" i="6"/>
  <c r="K160" i="6"/>
  <c r="T160" i="6" s="1"/>
  <c r="AC160" i="6" s="1"/>
  <c r="A172" i="6"/>
  <c r="Q167" i="6"/>
  <c r="Z167" i="6" s="1"/>
  <c r="AI167" i="6" s="1"/>
  <c r="G179" i="6"/>
  <c r="P167" i="6"/>
  <c r="Y167" i="6" s="1"/>
  <c r="AH167" i="6" s="1"/>
  <c r="F179" i="6"/>
  <c r="N167" i="6"/>
  <c r="W167" i="6" s="1"/>
  <c r="AF167" i="6" s="1"/>
  <c r="D179" i="6"/>
  <c r="K171" i="6"/>
  <c r="T171" i="6" s="1"/>
  <c r="AC171" i="6" s="1"/>
  <c r="A183" i="6"/>
  <c r="M167" i="6"/>
  <c r="V167" i="6" s="1"/>
  <c r="AE167" i="6" s="1"/>
  <c r="C179" i="6"/>
  <c r="O155" i="6"/>
  <c r="X155" i="6" s="1"/>
  <c r="AG155" i="6" s="1"/>
  <c r="E167" i="6"/>
  <c r="A157" i="6"/>
  <c r="K145" i="6"/>
  <c r="T145" i="6" s="1"/>
  <c r="AC145" i="6" s="1"/>
  <c r="M167" i="5"/>
  <c r="V167" i="5" s="1"/>
  <c r="AE167" i="5" s="1"/>
  <c r="C179" i="5"/>
  <c r="K160" i="5"/>
  <c r="T160" i="5" s="1"/>
  <c r="AC160" i="5" s="1"/>
  <c r="A172" i="5"/>
  <c r="K147" i="5"/>
  <c r="T147" i="5" s="1"/>
  <c r="AC147" i="5" s="1"/>
  <c r="A159" i="5"/>
  <c r="P167" i="5"/>
  <c r="Y167" i="5" s="1"/>
  <c r="AH167" i="5" s="1"/>
  <c r="F179" i="5"/>
  <c r="Q167" i="5"/>
  <c r="Z167" i="5" s="1"/>
  <c r="AI167" i="5" s="1"/>
  <c r="G179" i="5"/>
  <c r="O167" i="5"/>
  <c r="X167" i="5" s="1"/>
  <c r="AG167" i="5" s="1"/>
  <c r="E179" i="5"/>
  <c r="K146" i="5"/>
  <c r="T146" i="5" s="1"/>
  <c r="AC146" i="5" s="1"/>
  <c r="A158" i="5"/>
  <c r="L167" i="5"/>
  <c r="U167" i="5" s="1"/>
  <c r="AD167" i="5" s="1"/>
  <c r="B179" i="5"/>
  <c r="K168" i="5"/>
  <c r="T168" i="5" s="1"/>
  <c r="AC168" i="5" s="1"/>
  <c r="A180" i="5"/>
  <c r="N167" i="5"/>
  <c r="W167" i="5" s="1"/>
  <c r="AF167" i="5" s="1"/>
  <c r="D179" i="5"/>
  <c r="K161" i="5"/>
  <c r="T161" i="5" s="1"/>
  <c r="AC161" i="5" s="1"/>
  <c r="A173" i="5"/>
  <c r="K157" i="5"/>
  <c r="T157" i="5" s="1"/>
  <c r="AC157" i="5" s="1"/>
  <c r="A169" i="5"/>
  <c r="P167" i="4"/>
  <c r="Y167" i="4" s="1"/>
  <c r="AH167" i="4" s="1"/>
  <c r="F179" i="4"/>
  <c r="K160" i="4"/>
  <c r="T160" i="4" s="1"/>
  <c r="AC160" i="4" s="1"/>
  <c r="A172" i="4"/>
  <c r="K168" i="4"/>
  <c r="T168" i="4" s="1"/>
  <c r="AC168" i="4" s="1"/>
  <c r="A180" i="4"/>
  <c r="K171" i="4"/>
  <c r="T171" i="4" s="1"/>
  <c r="AC171" i="4" s="1"/>
  <c r="A183" i="4"/>
  <c r="N167" i="4"/>
  <c r="W167" i="4" s="1"/>
  <c r="AF167" i="4" s="1"/>
  <c r="D179" i="4"/>
  <c r="K161" i="4"/>
  <c r="T161" i="4" s="1"/>
  <c r="AC161" i="4" s="1"/>
  <c r="A173" i="4"/>
  <c r="O155" i="4"/>
  <c r="X155" i="4" s="1"/>
  <c r="AG155" i="4" s="1"/>
  <c r="E167" i="4"/>
  <c r="L167" i="4"/>
  <c r="U167" i="4" s="1"/>
  <c r="AD167" i="4" s="1"/>
  <c r="B179" i="4"/>
  <c r="Q167" i="4"/>
  <c r="Z167" i="4" s="1"/>
  <c r="AI167" i="4" s="1"/>
  <c r="G179" i="4"/>
  <c r="M167" i="4"/>
  <c r="V167" i="4" s="1"/>
  <c r="AE167" i="4" s="1"/>
  <c r="C179" i="4"/>
  <c r="K157" i="4"/>
  <c r="T157" i="4" s="1"/>
  <c r="AC157" i="4" s="1"/>
  <c r="A169" i="4"/>
  <c r="K170" i="4"/>
  <c r="T170" i="4" s="1"/>
  <c r="AC170" i="4" s="1"/>
  <c r="A182" i="4"/>
  <c r="K146" i="3"/>
  <c r="T146" i="3" s="1"/>
  <c r="AC146" i="3" s="1"/>
  <c r="A158" i="3"/>
  <c r="K156" i="3"/>
  <c r="T156" i="3" s="1"/>
  <c r="AC156" i="3" s="1"/>
  <c r="A168" i="3"/>
  <c r="O167" i="3"/>
  <c r="X167" i="3" s="1"/>
  <c r="AG167" i="3" s="1"/>
  <c r="E179" i="3"/>
  <c r="Q167" i="3"/>
  <c r="Z167" i="3" s="1"/>
  <c r="AI167" i="3" s="1"/>
  <c r="G179" i="3"/>
  <c r="K172" i="3"/>
  <c r="T172" i="3" s="1"/>
  <c r="AC172" i="3" s="1"/>
  <c r="A184" i="3"/>
  <c r="P167" i="3"/>
  <c r="Y167" i="3" s="1"/>
  <c r="AH167" i="3" s="1"/>
  <c r="F179" i="3"/>
  <c r="M167" i="3"/>
  <c r="V167" i="3" s="1"/>
  <c r="AE167" i="3" s="1"/>
  <c r="C179" i="3"/>
  <c r="K159" i="3"/>
  <c r="T159" i="3" s="1"/>
  <c r="AC159" i="3" s="1"/>
  <c r="A171" i="3"/>
  <c r="K157" i="3"/>
  <c r="T157" i="3" s="1"/>
  <c r="AC157" i="3" s="1"/>
  <c r="A169" i="3"/>
  <c r="L167" i="3"/>
  <c r="U167" i="3" s="1"/>
  <c r="AD167" i="3" s="1"/>
  <c r="B179" i="3"/>
  <c r="N155" i="3"/>
  <c r="W155" i="3" s="1"/>
  <c r="AF155" i="3" s="1"/>
  <c r="D167" i="3"/>
  <c r="K149" i="3"/>
  <c r="T149" i="3" s="1"/>
  <c r="AC149" i="3" s="1"/>
  <c r="A161" i="3"/>
  <c r="K183" i="2"/>
  <c r="T183" i="2" s="1"/>
  <c r="AC183" i="2" s="1"/>
  <c r="A195" i="2"/>
  <c r="P167" i="2"/>
  <c r="Y167" i="2" s="1"/>
  <c r="AH167" i="2" s="1"/>
  <c r="F179" i="2"/>
  <c r="O167" i="2"/>
  <c r="X167" i="2" s="1"/>
  <c r="AG167" i="2" s="1"/>
  <c r="E179" i="2"/>
  <c r="A185" i="2"/>
  <c r="K173" i="2"/>
  <c r="T173" i="2" s="1"/>
  <c r="AC173" i="2" s="1"/>
  <c r="N167" i="2"/>
  <c r="W167" i="2" s="1"/>
  <c r="AF167" i="2" s="1"/>
  <c r="D179" i="2"/>
  <c r="K170" i="2"/>
  <c r="T170" i="2" s="1"/>
  <c r="AC170" i="2" s="1"/>
  <c r="A182" i="2"/>
  <c r="M167" i="2"/>
  <c r="V167" i="2" s="1"/>
  <c r="AE167" i="2" s="1"/>
  <c r="C179" i="2"/>
  <c r="K168" i="2"/>
  <c r="T168" i="2" s="1"/>
  <c r="AC168" i="2" s="1"/>
  <c r="A180" i="2"/>
  <c r="K160" i="2"/>
  <c r="T160" i="2" s="1"/>
  <c r="AC160" i="2" s="1"/>
  <c r="A172" i="2"/>
  <c r="L167" i="2"/>
  <c r="U167" i="2" s="1"/>
  <c r="AD167" i="2" s="1"/>
  <c r="B179" i="2"/>
  <c r="K157" i="2"/>
  <c r="T157" i="2" s="1"/>
  <c r="AC157" i="2" s="1"/>
  <c r="A169" i="2"/>
  <c r="Q167" i="2"/>
  <c r="Z167" i="2" s="1"/>
  <c r="AI167" i="2" s="1"/>
  <c r="G179" i="2"/>
  <c r="Q179" i="1"/>
  <c r="Z179" i="1" s="1"/>
  <c r="AI179" i="1" s="1"/>
  <c r="G191" i="1"/>
  <c r="M167" i="1"/>
  <c r="V167" i="1" s="1"/>
  <c r="AE167" i="1" s="1"/>
  <c r="C179" i="1"/>
  <c r="P167" i="1"/>
  <c r="Y167" i="1" s="1"/>
  <c r="AH167" i="1" s="1"/>
  <c r="F179" i="1"/>
  <c r="N167" i="1"/>
  <c r="W167" i="1" s="1"/>
  <c r="AF167" i="1" s="1"/>
  <c r="D179" i="1"/>
  <c r="K170" i="1"/>
  <c r="T170" i="1" s="1"/>
  <c r="AC170" i="1" s="1"/>
  <c r="A182" i="1"/>
  <c r="K169" i="1"/>
  <c r="T169" i="1" s="1"/>
  <c r="AC169" i="1" s="1"/>
  <c r="A181" i="1"/>
  <c r="K173" i="1"/>
  <c r="T173" i="1" s="1"/>
  <c r="AC173" i="1" s="1"/>
  <c r="A185" i="1"/>
  <c r="K171" i="1"/>
  <c r="T171" i="1" s="1"/>
  <c r="AC171" i="1" s="1"/>
  <c r="A183" i="1"/>
  <c r="K172" i="1"/>
  <c r="T172" i="1" s="1"/>
  <c r="AC172" i="1" s="1"/>
  <c r="A184" i="1"/>
  <c r="K168" i="1"/>
  <c r="T168" i="1" s="1"/>
  <c r="AC168" i="1" s="1"/>
  <c r="A180" i="1"/>
  <c r="L167" i="1"/>
  <c r="U167" i="1" s="1"/>
  <c r="AD167" i="1" s="1"/>
  <c r="B179" i="1"/>
  <c r="O167" i="1"/>
  <c r="X167" i="1" s="1"/>
  <c r="AG167" i="1" s="1"/>
  <c r="E179" i="1"/>
  <c r="Q191" i="1" l="1"/>
  <c r="Z191" i="1" s="1"/>
  <c r="AI191" i="1" s="1"/>
  <c r="G203" i="1"/>
  <c r="Q203" i="1" s="1"/>
  <c r="Z203" i="1" s="1"/>
  <c r="AI203" i="1" s="1"/>
  <c r="A170" i="6"/>
  <c r="K158" i="6"/>
  <c r="T158" i="6" s="1"/>
  <c r="AC158" i="6" s="1"/>
  <c r="P167" i="7"/>
  <c r="Y167" i="7" s="1"/>
  <c r="AH167" i="7" s="1"/>
  <c r="F179" i="7"/>
  <c r="N167" i="7"/>
  <c r="W167" i="7" s="1"/>
  <c r="AF167" i="7" s="1"/>
  <c r="D179" i="7"/>
  <c r="K180" i="7"/>
  <c r="T180" i="7" s="1"/>
  <c r="AC180" i="7" s="1"/>
  <c r="A192" i="7"/>
  <c r="K169" i="7"/>
  <c r="T169" i="7" s="1"/>
  <c r="AC169" i="7" s="1"/>
  <c r="A181" i="7"/>
  <c r="K182" i="7"/>
  <c r="T182" i="7" s="1"/>
  <c r="AC182" i="7" s="1"/>
  <c r="A194" i="7"/>
  <c r="K173" i="7"/>
  <c r="T173" i="7" s="1"/>
  <c r="AC173" i="7" s="1"/>
  <c r="A185" i="7"/>
  <c r="L179" i="7"/>
  <c r="U179" i="7" s="1"/>
  <c r="AD179" i="7" s="1"/>
  <c r="B191" i="7"/>
  <c r="Q179" i="7"/>
  <c r="Z179" i="7" s="1"/>
  <c r="AI179" i="7" s="1"/>
  <c r="G191" i="7"/>
  <c r="M179" i="7"/>
  <c r="V179" i="7" s="1"/>
  <c r="AE179" i="7" s="1"/>
  <c r="C191" i="7"/>
  <c r="K171" i="7"/>
  <c r="T171" i="7" s="1"/>
  <c r="AC171" i="7" s="1"/>
  <c r="A183" i="7"/>
  <c r="O167" i="7"/>
  <c r="X167" i="7" s="1"/>
  <c r="AG167" i="7" s="1"/>
  <c r="E179" i="7"/>
  <c r="K172" i="7"/>
  <c r="T172" i="7" s="1"/>
  <c r="AC172" i="7" s="1"/>
  <c r="A184" i="7"/>
  <c r="P179" i="6"/>
  <c r="Y179" i="6" s="1"/>
  <c r="AH179" i="6" s="1"/>
  <c r="F191" i="6"/>
  <c r="K172" i="6"/>
  <c r="T172" i="6" s="1"/>
  <c r="AC172" i="6" s="1"/>
  <c r="A184" i="6"/>
  <c r="K157" i="6"/>
  <c r="T157" i="6" s="1"/>
  <c r="AC157" i="6" s="1"/>
  <c r="A169" i="6"/>
  <c r="M179" i="6"/>
  <c r="V179" i="6" s="1"/>
  <c r="AE179" i="6" s="1"/>
  <c r="C191" i="6"/>
  <c r="O167" i="6"/>
  <c r="X167" i="6" s="1"/>
  <c r="AG167" i="6" s="1"/>
  <c r="E179" i="6"/>
  <c r="K180" i="6"/>
  <c r="T180" i="6" s="1"/>
  <c r="AC180" i="6" s="1"/>
  <c r="A192" i="6"/>
  <c r="K183" i="6"/>
  <c r="T183" i="6" s="1"/>
  <c r="AC183" i="6" s="1"/>
  <c r="A195" i="6"/>
  <c r="Q179" i="6"/>
  <c r="Z179" i="6" s="1"/>
  <c r="AI179" i="6" s="1"/>
  <c r="G191" i="6"/>
  <c r="N179" i="6"/>
  <c r="W179" i="6" s="1"/>
  <c r="AF179" i="6" s="1"/>
  <c r="D191" i="6"/>
  <c r="L179" i="6"/>
  <c r="U179" i="6" s="1"/>
  <c r="AD179" i="6" s="1"/>
  <c r="B191" i="6"/>
  <c r="K185" i="6"/>
  <c r="T185" i="6" s="1"/>
  <c r="AC185" i="6" s="1"/>
  <c r="A197" i="6"/>
  <c r="P179" i="5"/>
  <c r="Y179" i="5" s="1"/>
  <c r="AH179" i="5" s="1"/>
  <c r="F191" i="5"/>
  <c r="K173" i="5"/>
  <c r="T173" i="5" s="1"/>
  <c r="AC173" i="5" s="1"/>
  <c r="A185" i="5"/>
  <c r="K169" i="5"/>
  <c r="T169" i="5" s="1"/>
  <c r="AC169" i="5" s="1"/>
  <c r="A181" i="5"/>
  <c r="N179" i="5"/>
  <c r="W179" i="5" s="1"/>
  <c r="AF179" i="5" s="1"/>
  <c r="D191" i="5"/>
  <c r="K180" i="5"/>
  <c r="T180" i="5" s="1"/>
  <c r="AC180" i="5" s="1"/>
  <c r="A192" i="5"/>
  <c r="K159" i="5"/>
  <c r="T159" i="5" s="1"/>
  <c r="AC159" i="5" s="1"/>
  <c r="A171" i="5"/>
  <c r="O179" i="5"/>
  <c r="X179" i="5" s="1"/>
  <c r="AG179" i="5" s="1"/>
  <c r="E191" i="5"/>
  <c r="Q179" i="5"/>
  <c r="Z179" i="5" s="1"/>
  <c r="AI179" i="5" s="1"/>
  <c r="G191" i="5"/>
  <c r="L179" i="5"/>
  <c r="U179" i="5" s="1"/>
  <c r="AD179" i="5" s="1"/>
  <c r="B191" i="5"/>
  <c r="K172" i="5"/>
  <c r="T172" i="5" s="1"/>
  <c r="AC172" i="5" s="1"/>
  <c r="A184" i="5"/>
  <c r="M179" i="5"/>
  <c r="V179" i="5" s="1"/>
  <c r="AE179" i="5" s="1"/>
  <c r="C191" i="5"/>
  <c r="K158" i="5"/>
  <c r="T158" i="5" s="1"/>
  <c r="AC158" i="5" s="1"/>
  <c r="A170" i="5"/>
  <c r="K182" i="4"/>
  <c r="T182" i="4" s="1"/>
  <c r="AC182" i="4" s="1"/>
  <c r="A194" i="4"/>
  <c r="K169" i="4"/>
  <c r="T169" i="4" s="1"/>
  <c r="AC169" i="4" s="1"/>
  <c r="A181" i="4"/>
  <c r="K183" i="4"/>
  <c r="T183" i="4" s="1"/>
  <c r="AC183" i="4" s="1"/>
  <c r="A195" i="4"/>
  <c r="K173" i="4"/>
  <c r="T173" i="4" s="1"/>
  <c r="AC173" i="4" s="1"/>
  <c r="A185" i="4"/>
  <c r="K180" i="4"/>
  <c r="T180" i="4" s="1"/>
  <c r="AC180" i="4" s="1"/>
  <c r="A192" i="4"/>
  <c r="L179" i="4"/>
  <c r="U179" i="4" s="1"/>
  <c r="AD179" i="4" s="1"/>
  <c r="B191" i="4"/>
  <c r="K172" i="4"/>
  <c r="T172" i="4" s="1"/>
  <c r="AC172" i="4" s="1"/>
  <c r="A184" i="4"/>
  <c r="Q179" i="4"/>
  <c r="Z179" i="4" s="1"/>
  <c r="AI179" i="4" s="1"/>
  <c r="G191" i="4"/>
  <c r="N179" i="4"/>
  <c r="W179" i="4" s="1"/>
  <c r="AF179" i="4" s="1"/>
  <c r="D191" i="4"/>
  <c r="M179" i="4"/>
  <c r="V179" i="4" s="1"/>
  <c r="AE179" i="4" s="1"/>
  <c r="C191" i="4"/>
  <c r="O167" i="4"/>
  <c r="X167" i="4" s="1"/>
  <c r="AG167" i="4" s="1"/>
  <c r="E179" i="4"/>
  <c r="P179" i="4"/>
  <c r="Y179" i="4" s="1"/>
  <c r="AH179" i="4" s="1"/>
  <c r="F191" i="4"/>
  <c r="K161" i="3"/>
  <c r="T161" i="3" s="1"/>
  <c r="AC161" i="3" s="1"/>
  <c r="A173" i="3"/>
  <c r="L179" i="3"/>
  <c r="U179" i="3" s="1"/>
  <c r="AD179" i="3" s="1"/>
  <c r="B191" i="3"/>
  <c r="Q179" i="3"/>
  <c r="Z179" i="3" s="1"/>
  <c r="AI179" i="3" s="1"/>
  <c r="G191" i="3"/>
  <c r="N167" i="3"/>
  <c r="W167" i="3" s="1"/>
  <c r="AF167" i="3" s="1"/>
  <c r="D179" i="3"/>
  <c r="O179" i="3"/>
  <c r="X179" i="3" s="1"/>
  <c r="AG179" i="3" s="1"/>
  <c r="E191" i="3"/>
  <c r="K184" i="3"/>
  <c r="T184" i="3" s="1"/>
  <c r="AC184" i="3" s="1"/>
  <c r="A196" i="3"/>
  <c r="K171" i="3"/>
  <c r="T171" i="3" s="1"/>
  <c r="AC171" i="3" s="1"/>
  <c r="A183" i="3"/>
  <c r="K168" i="3"/>
  <c r="T168" i="3" s="1"/>
  <c r="AC168" i="3" s="1"/>
  <c r="A180" i="3"/>
  <c r="P179" i="3"/>
  <c r="Y179" i="3" s="1"/>
  <c r="AH179" i="3" s="1"/>
  <c r="F191" i="3"/>
  <c r="K169" i="3"/>
  <c r="T169" i="3" s="1"/>
  <c r="AC169" i="3" s="1"/>
  <c r="A181" i="3"/>
  <c r="M179" i="3"/>
  <c r="V179" i="3" s="1"/>
  <c r="AE179" i="3" s="1"/>
  <c r="C191" i="3"/>
  <c r="K158" i="3"/>
  <c r="T158" i="3" s="1"/>
  <c r="AC158" i="3" s="1"/>
  <c r="A170" i="3"/>
  <c r="K169" i="2"/>
  <c r="T169" i="2" s="1"/>
  <c r="AC169" i="2" s="1"/>
  <c r="A181" i="2"/>
  <c r="K172" i="2"/>
  <c r="T172" i="2" s="1"/>
  <c r="AC172" i="2" s="1"/>
  <c r="A184" i="2"/>
  <c r="O179" i="2"/>
  <c r="X179" i="2" s="1"/>
  <c r="AG179" i="2" s="1"/>
  <c r="E191" i="2"/>
  <c r="L179" i="2"/>
  <c r="U179" i="2" s="1"/>
  <c r="AD179" i="2" s="1"/>
  <c r="B191" i="2"/>
  <c r="A197" i="2"/>
  <c r="K185" i="2"/>
  <c r="T185" i="2" s="1"/>
  <c r="AC185" i="2" s="1"/>
  <c r="K180" i="2"/>
  <c r="T180" i="2" s="1"/>
  <c r="AC180" i="2" s="1"/>
  <c r="A192" i="2"/>
  <c r="P179" i="2"/>
  <c r="Y179" i="2" s="1"/>
  <c r="AH179" i="2" s="1"/>
  <c r="F191" i="2"/>
  <c r="Q179" i="2"/>
  <c r="Z179" i="2" s="1"/>
  <c r="AI179" i="2" s="1"/>
  <c r="G191" i="2"/>
  <c r="N179" i="2"/>
  <c r="W179" i="2" s="1"/>
  <c r="AF179" i="2" s="1"/>
  <c r="D191" i="2"/>
  <c r="M179" i="2"/>
  <c r="V179" i="2" s="1"/>
  <c r="AE179" i="2" s="1"/>
  <c r="C191" i="2"/>
  <c r="K195" i="2"/>
  <c r="T195" i="2" s="1"/>
  <c r="AC195" i="2" s="1"/>
  <c r="A207" i="2"/>
  <c r="K207" i="2" s="1"/>
  <c r="T207" i="2" s="1"/>
  <c r="AC207" i="2" s="1"/>
  <c r="K182" i="2"/>
  <c r="T182" i="2" s="1"/>
  <c r="AC182" i="2" s="1"/>
  <c r="A194" i="2"/>
  <c r="O179" i="1"/>
  <c r="X179" i="1" s="1"/>
  <c r="AG179" i="1" s="1"/>
  <c r="E191" i="1"/>
  <c r="K182" i="1"/>
  <c r="T182" i="1" s="1"/>
  <c r="AC182" i="1" s="1"/>
  <c r="A194" i="1"/>
  <c r="N179" i="1"/>
  <c r="W179" i="1" s="1"/>
  <c r="AF179" i="1" s="1"/>
  <c r="D191" i="1"/>
  <c r="K184" i="1"/>
  <c r="T184" i="1" s="1"/>
  <c r="AC184" i="1" s="1"/>
  <c r="A196" i="1"/>
  <c r="P179" i="1"/>
  <c r="Y179" i="1" s="1"/>
  <c r="AH179" i="1" s="1"/>
  <c r="F191" i="1"/>
  <c r="K183" i="1"/>
  <c r="T183" i="1" s="1"/>
  <c r="AC183" i="1" s="1"/>
  <c r="A195" i="1"/>
  <c r="M179" i="1"/>
  <c r="V179" i="1" s="1"/>
  <c r="AE179" i="1" s="1"/>
  <c r="C191" i="1"/>
  <c r="K181" i="1"/>
  <c r="T181" i="1" s="1"/>
  <c r="AC181" i="1" s="1"/>
  <c r="A193" i="1"/>
  <c r="L179" i="1"/>
  <c r="U179" i="1" s="1"/>
  <c r="AD179" i="1" s="1"/>
  <c r="B191" i="1"/>
  <c r="K180" i="1"/>
  <c r="T180" i="1" s="1"/>
  <c r="AC180" i="1" s="1"/>
  <c r="A192" i="1"/>
  <c r="K185" i="1"/>
  <c r="T185" i="1" s="1"/>
  <c r="AC185" i="1" s="1"/>
  <c r="A197" i="1"/>
  <c r="K196" i="1" l="1"/>
  <c r="T196" i="1" s="1"/>
  <c r="AC196" i="1" s="1"/>
  <c r="A208" i="1"/>
  <c r="K208" i="1" s="1"/>
  <c r="T208" i="1" s="1"/>
  <c r="AC208" i="1" s="1"/>
  <c r="K192" i="1"/>
  <c r="T192" i="1" s="1"/>
  <c r="AC192" i="1" s="1"/>
  <c r="A204" i="1"/>
  <c r="K204" i="1" s="1"/>
  <c r="T204" i="1" s="1"/>
  <c r="AC204" i="1" s="1"/>
  <c r="N191" i="1"/>
  <c r="W191" i="1" s="1"/>
  <c r="AF191" i="1" s="1"/>
  <c r="D203" i="1"/>
  <c r="N203" i="1" s="1"/>
  <c r="W203" i="1" s="1"/>
  <c r="AF203" i="1" s="1"/>
  <c r="K193" i="1"/>
  <c r="T193" i="1" s="1"/>
  <c r="AC193" i="1" s="1"/>
  <c r="A205" i="1"/>
  <c r="K205" i="1" s="1"/>
  <c r="T205" i="1" s="1"/>
  <c r="AC205" i="1" s="1"/>
  <c r="K194" i="1"/>
  <c r="T194" i="1" s="1"/>
  <c r="AC194" i="1" s="1"/>
  <c r="A206" i="1"/>
  <c r="K206" i="1" s="1"/>
  <c r="T206" i="1" s="1"/>
  <c r="AC206" i="1" s="1"/>
  <c r="M191" i="1"/>
  <c r="V191" i="1" s="1"/>
  <c r="AE191" i="1" s="1"/>
  <c r="C203" i="1"/>
  <c r="M203" i="1" s="1"/>
  <c r="V203" i="1" s="1"/>
  <c r="AE203" i="1" s="1"/>
  <c r="O191" i="1"/>
  <c r="X191" i="1" s="1"/>
  <c r="AG191" i="1" s="1"/>
  <c r="E203" i="1"/>
  <c r="O203" i="1" s="1"/>
  <c r="X203" i="1" s="1"/>
  <c r="AG203" i="1" s="1"/>
  <c r="P191" i="1"/>
  <c r="Y191" i="1" s="1"/>
  <c r="AH191" i="1" s="1"/>
  <c r="F203" i="1"/>
  <c r="P203" i="1" s="1"/>
  <c r="Y203" i="1" s="1"/>
  <c r="AH203" i="1" s="1"/>
  <c r="L191" i="1"/>
  <c r="U191" i="1" s="1"/>
  <c r="AD191" i="1" s="1"/>
  <c r="B203" i="1"/>
  <c r="L203" i="1" s="1"/>
  <c r="U203" i="1" s="1"/>
  <c r="AD203" i="1" s="1"/>
  <c r="K195" i="1"/>
  <c r="T195" i="1" s="1"/>
  <c r="AC195" i="1" s="1"/>
  <c r="A207" i="1"/>
  <c r="K207" i="1" s="1"/>
  <c r="T207" i="1" s="1"/>
  <c r="AC207" i="1" s="1"/>
  <c r="K197" i="1"/>
  <c r="T197" i="1" s="1"/>
  <c r="AC197" i="1" s="1"/>
  <c r="A209" i="1"/>
  <c r="K209" i="1" s="1"/>
  <c r="T209" i="1" s="1"/>
  <c r="AC209" i="1" s="1"/>
  <c r="K170" i="6"/>
  <c r="T170" i="6" s="1"/>
  <c r="AC170" i="6" s="1"/>
  <c r="A182" i="6"/>
  <c r="K184" i="7"/>
  <c r="T184" i="7" s="1"/>
  <c r="AC184" i="7" s="1"/>
  <c r="A196" i="7"/>
  <c r="K194" i="7"/>
  <c r="T194" i="7" s="1"/>
  <c r="AC194" i="7" s="1"/>
  <c r="A206" i="7"/>
  <c r="K206" i="7" s="1"/>
  <c r="T206" i="7" s="1"/>
  <c r="AC206" i="7" s="1"/>
  <c r="K183" i="7"/>
  <c r="T183" i="7" s="1"/>
  <c r="AC183" i="7" s="1"/>
  <c r="A195" i="7"/>
  <c r="K192" i="7"/>
  <c r="T192" i="7" s="1"/>
  <c r="AC192" i="7" s="1"/>
  <c r="A204" i="7"/>
  <c r="K204" i="7" s="1"/>
  <c r="T204" i="7" s="1"/>
  <c r="AC204" i="7" s="1"/>
  <c r="Q191" i="7"/>
  <c r="Z191" i="7" s="1"/>
  <c r="AI191" i="7" s="1"/>
  <c r="G203" i="7"/>
  <c r="Q203" i="7" s="1"/>
  <c r="Z203" i="7" s="1"/>
  <c r="AI203" i="7" s="1"/>
  <c r="N179" i="7"/>
  <c r="W179" i="7" s="1"/>
  <c r="AF179" i="7" s="1"/>
  <c r="D191" i="7"/>
  <c r="K185" i="7"/>
  <c r="T185" i="7" s="1"/>
  <c r="AC185" i="7" s="1"/>
  <c r="A197" i="7"/>
  <c r="O179" i="7"/>
  <c r="X179" i="7" s="1"/>
  <c r="AG179" i="7" s="1"/>
  <c r="E191" i="7"/>
  <c r="K181" i="7"/>
  <c r="T181" i="7" s="1"/>
  <c r="AC181" i="7" s="1"/>
  <c r="A193" i="7"/>
  <c r="M191" i="7"/>
  <c r="V191" i="7" s="1"/>
  <c r="AE191" i="7" s="1"/>
  <c r="C203" i="7"/>
  <c r="M203" i="7" s="1"/>
  <c r="V203" i="7" s="1"/>
  <c r="AE203" i="7" s="1"/>
  <c r="L191" i="7"/>
  <c r="U191" i="7" s="1"/>
  <c r="AD191" i="7" s="1"/>
  <c r="B203" i="7"/>
  <c r="L203" i="7" s="1"/>
  <c r="U203" i="7" s="1"/>
  <c r="AD203" i="7" s="1"/>
  <c r="P179" i="7"/>
  <c r="Y179" i="7" s="1"/>
  <c r="AH179" i="7" s="1"/>
  <c r="F191" i="7"/>
  <c r="N191" i="6"/>
  <c r="W191" i="6" s="1"/>
  <c r="AF191" i="6" s="1"/>
  <c r="D203" i="6"/>
  <c r="N203" i="6" s="1"/>
  <c r="W203" i="6" s="1"/>
  <c r="AF203" i="6" s="1"/>
  <c r="K169" i="6"/>
  <c r="T169" i="6" s="1"/>
  <c r="AC169" i="6" s="1"/>
  <c r="A181" i="6"/>
  <c r="K197" i="6"/>
  <c r="T197" i="6" s="1"/>
  <c r="AC197" i="6" s="1"/>
  <c r="A209" i="6"/>
  <c r="K209" i="6" s="1"/>
  <c r="T209" i="6" s="1"/>
  <c r="AC209" i="6" s="1"/>
  <c r="O179" i="6"/>
  <c r="X179" i="6" s="1"/>
  <c r="AG179" i="6" s="1"/>
  <c r="E191" i="6"/>
  <c r="K195" i="6"/>
  <c r="T195" i="6" s="1"/>
  <c r="AC195" i="6" s="1"/>
  <c r="A207" i="6"/>
  <c r="K207" i="6" s="1"/>
  <c r="T207" i="6" s="1"/>
  <c r="AC207" i="6" s="1"/>
  <c r="K184" i="6"/>
  <c r="T184" i="6" s="1"/>
  <c r="AC184" i="6" s="1"/>
  <c r="A196" i="6"/>
  <c r="M191" i="6"/>
  <c r="V191" i="6" s="1"/>
  <c r="AE191" i="6" s="1"/>
  <c r="C203" i="6"/>
  <c r="M203" i="6" s="1"/>
  <c r="V203" i="6" s="1"/>
  <c r="AE203" i="6" s="1"/>
  <c r="Q191" i="6"/>
  <c r="Z191" i="6" s="1"/>
  <c r="AI191" i="6" s="1"/>
  <c r="G203" i="6"/>
  <c r="Q203" i="6" s="1"/>
  <c r="Z203" i="6" s="1"/>
  <c r="AI203" i="6" s="1"/>
  <c r="K192" i="6"/>
  <c r="T192" i="6" s="1"/>
  <c r="AC192" i="6" s="1"/>
  <c r="A204" i="6"/>
  <c r="K204" i="6" s="1"/>
  <c r="T204" i="6" s="1"/>
  <c r="AC204" i="6" s="1"/>
  <c r="P191" i="6"/>
  <c r="Y191" i="6" s="1"/>
  <c r="AH191" i="6" s="1"/>
  <c r="F203" i="6"/>
  <c r="P203" i="6" s="1"/>
  <c r="Y203" i="6" s="1"/>
  <c r="AH203" i="6" s="1"/>
  <c r="L191" i="6"/>
  <c r="U191" i="6" s="1"/>
  <c r="AD191" i="6" s="1"/>
  <c r="B203" i="6"/>
  <c r="L203" i="6" s="1"/>
  <c r="U203" i="6" s="1"/>
  <c r="AD203" i="6" s="1"/>
  <c r="N191" i="5"/>
  <c r="W191" i="5" s="1"/>
  <c r="AF191" i="5" s="1"/>
  <c r="D203" i="5"/>
  <c r="N203" i="5" s="1"/>
  <c r="W203" i="5" s="1"/>
  <c r="AF203" i="5" s="1"/>
  <c r="K170" i="5"/>
  <c r="T170" i="5" s="1"/>
  <c r="AC170" i="5" s="1"/>
  <c r="A182" i="5"/>
  <c r="M191" i="5"/>
  <c r="V191" i="5" s="1"/>
  <c r="AE191" i="5" s="1"/>
  <c r="C203" i="5"/>
  <c r="M203" i="5" s="1"/>
  <c r="V203" i="5" s="1"/>
  <c r="AE203" i="5" s="1"/>
  <c r="K184" i="5"/>
  <c r="T184" i="5" s="1"/>
  <c r="AC184" i="5" s="1"/>
  <c r="A196" i="5"/>
  <c r="L191" i="5"/>
  <c r="U191" i="5" s="1"/>
  <c r="AD191" i="5" s="1"/>
  <c r="B203" i="5"/>
  <c r="L203" i="5" s="1"/>
  <c r="U203" i="5" s="1"/>
  <c r="AD203" i="5" s="1"/>
  <c r="K181" i="5"/>
  <c r="T181" i="5" s="1"/>
  <c r="AC181" i="5" s="1"/>
  <c r="A193" i="5"/>
  <c r="K171" i="5"/>
  <c r="T171" i="5" s="1"/>
  <c r="AC171" i="5" s="1"/>
  <c r="A183" i="5"/>
  <c r="Q191" i="5"/>
  <c r="Z191" i="5" s="1"/>
  <c r="AI191" i="5" s="1"/>
  <c r="G203" i="5"/>
  <c r="Q203" i="5" s="1"/>
  <c r="Z203" i="5" s="1"/>
  <c r="AI203" i="5" s="1"/>
  <c r="K185" i="5"/>
  <c r="T185" i="5" s="1"/>
  <c r="AC185" i="5" s="1"/>
  <c r="A197" i="5"/>
  <c r="K192" i="5"/>
  <c r="T192" i="5" s="1"/>
  <c r="AC192" i="5" s="1"/>
  <c r="A204" i="5"/>
  <c r="K204" i="5" s="1"/>
  <c r="T204" i="5" s="1"/>
  <c r="AC204" i="5" s="1"/>
  <c r="O191" i="5"/>
  <c r="X191" i="5" s="1"/>
  <c r="AG191" i="5" s="1"/>
  <c r="E203" i="5"/>
  <c r="O203" i="5" s="1"/>
  <c r="X203" i="5" s="1"/>
  <c r="AG203" i="5" s="1"/>
  <c r="P191" i="5"/>
  <c r="Y191" i="5" s="1"/>
  <c r="AH191" i="5" s="1"/>
  <c r="F203" i="5"/>
  <c r="P203" i="5" s="1"/>
  <c r="Y203" i="5" s="1"/>
  <c r="AH203" i="5" s="1"/>
  <c r="K185" i="4"/>
  <c r="T185" i="4" s="1"/>
  <c r="AC185" i="4" s="1"/>
  <c r="A197" i="4"/>
  <c r="N191" i="4"/>
  <c r="W191" i="4" s="1"/>
  <c r="AF191" i="4" s="1"/>
  <c r="D203" i="4"/>
  <c r="N203" i="4" s="1"/>
  <c r="W203" i="4" s="1"/>
  <c r="AF203" i="4" s="1"/>
  <c r="K195" i="4"/>
  <c r="T195" i="4" s="1"/>
  <c r="AC195" i="4" s="1"/>
  <c r="A207" i="4"/>
  <c r="K207" i="4" s="1"/>
  <c r="T207" i="4" s="1"/>
  <c r="AC207" i="4" s="1"/>
  <c r="L191" i="4"/>
  <c r="U191" i="4" s="1"/>
  <c r="AD191" i="4" s="1"/>
  <c r="B203" i="4"/>
  <c r="L203" i="4" s="1"/>
  <c r="U203" i="4" s="1"/>
  <c r="AD203" i="4" s="1"/>
  <c r="Q191" i="4"/>
  <c r="Z191" i="4" s="1"/>
  <c r="AI191" i="4" s="1"/>
  <c r="G203" i="4"/>
  <c r="Q203" i="4" s="1"/>
  <c r="Z203" i="4" s="1"/>
  <c r="AI203" i="4" s="1"/>
  <c r="K181" i="4"/>
  <c r="T181" i="4" s="1"/>
  <c r="AC181" i="4" s="1"/>
  <c r="A193" i="4"/>
  <c r="K192" i="4"/>
  <c r="T192" i="4" s="1"/>
  <c r="AC192" i="4" s="1"/>
  <c r="A204" i="4"/>
  <c r="K204" i="4" s="1"/>
  <c r="T204" i="4" s="1"/>
  <c r="AC204" i="4" s="1"/>
  <c r="M191" i="4"/>
  <c r="V191" i="4" s="1"/>
  <c r="AE191" i="4" s="1"/>
  <c r="C203" i="4"/>
  <c r="M203" i="4" s="1"/>
  <c r="V203" i="4" s="1"/>
  <c r="AE203" i="4" s="1"/>
  <c r="K184" i="4"/>
  <c r="T184" i="4" s="1"/>
  <c r="AC184" i="4" s="1"/>
  <c r="A196" i="4"/>
  <c r="K194" i="4"/>
  <c r="T194" i="4" s="1"/>
  <c r="AC194" i="4" s="1"/>
  <c r="A206" i="4"/>
  <c r="K206" i="4" s="1"/>
  <c r="T206" i="4" s="1"/>
  <c r="AC206" i="4" s="1"/>
  <c r="P191" i="4"/>
  <c r="Y191" i="4" s="1"/>
  <c r="AH191" i="4" s="1"/>
  <c r="F203" i="4"/>
  <c r="P203" i="4" s="1"/>
  <c r="Y203" i="4" s="1"/>
  <c r="AH203" i="4" s="1"/>
  <c r="O179" i="4"/>
  <c r="X179" i="4" s="1"/>
  <c r="AG179" i="4" s="1"/>
  <c r="E191" i="4"/>
  <c r="K196" i="3"/>
  <c r="T196" i="3" s="1"/>
  <c r="AC196" i="3" s="1"/>
  <c r="A208" i="3"/>
  <c r="K208" i="3" s="1"/>
  <c r="T208" i="3" s="1"/>
  <c r="AC208" i="3" s="1"/>
  <c r="P191" i="3"/>
  <c r="Y191" i="3" s="1"/>
  <c r="AH191" i="3" s="1"/>
  <c r="F203" i="3"/>
  <c r="P203" i="3" s="1"/>
  <c r="Y203" i="3" s="1"/>
  <c r="AH203" i="3" s="1"/>
  <c r="Q191" i="3"/>
  <c r="Z191" i="3" s="1"/>
  <c r="AI191" i="3" s="1"/>
  <c r="G203" i="3"/>
  <c r="Q203" i="3" s="1"/>
  <c r="Z203" i="3" s="1"/>
  <c r="AI203" i="3" s="1"/>
  <c r="K170" i="3"/>
  <c r="T170" i="3" s="1"/>
  <c r="AC170" i="3" s="1"/>
  <c r="A182" i="3"/>
  <c r="N179" i="3"/>
  <c r="W179" i="3" s="1"/>
  <c r="AF179" i="3" s="1"/>
  <c r="D191" i="3"/>
  <c r="K180" i="3"/>
  <c r="T180" i="3" s="1"/>
  <c r="AC180" i="3" s="1"/>
  <c r="A192" i="3"/>
  <c r="L191" i="3"/>
  <c r="U191" i="3" s="1"/>
  <c r="AD191" i="3" s="1"/>
  <c r="B203" i="3"/>
  <c r="L203" i="3" s="1"/>
  <c r="U203" i="3" s="1"/>
  <c r="AD203" i="3" s="1"/>
  <c r="K181" i="3"/>
  <c r="T181" i="3" s="1"/>
  <c r="AC181" i="3" s="1"/>
  <c r="A193" i="3"/>
  <c r="M191" i="3"/>
  <c r="V191" i="3" s="1"/>
  <c r="AE191" i="3" s="1"/>
  <c r="C203" i="3"/>
  <c r="M203" i="3" s="1"/>
  <c r="V203" i="3" s="1"/>
  <c r="AE203" i="3" s="1"/>
  <c r="K183" i="3"/>
  <c r="T183" i="3" s="1"/>
  <c r="AC183" i="3" s="1"/>
  <c r="A195" i="3"/>
  <c r="K173" i="3"/>
  <c r="T173" i="3" s="1"/>
  <c r="AC173" i="3" s="1"/>
  <c r="A185" i="3"/>
  <c r="O191" i="3"/>
  <c r="X191" i="3" s="1"/>
  <c r="AG191" i="3" s="1"/>
  <c r="E203" i="3"/>
  <c r="O203" i="3" s="1"/>
  <c r="X203" i="3" s="1"/>
  <c r="AG203" i="3" s="1"/>
  <c r="A209" i="2"/>
  <c r="K209" i="2" s="1"/>
  <c r="T209" i="2" s="1"/>
  <c r="AC209" i="2" s="1"/>
  <c r="K197" i="2"/>
  <c r="T197" i="2" s="1"/>
  <c r="AC197" i="2" s="1"/>
  <c r="K192" i="2"/>
  <c r="T192" i="2" s="1"/>
  <c r="AC192" i="2" s="1"/>
  <c r="A204" i="2"/>
  <c r="K204" i="2" s="1"/>
  <c r="T204" i="2" s="1"/>
  <c r="AC204" i="2" s="1"/>
  <c r="N191" i="2"/>
  <c r="W191" i="2" s="1"/>
  <c r="AF191" i="2" s="1"/>
  <c r="D203" i="2"/>
  <c r="N203" i="2" s="1"/>
  <c r="W203" i="2" s="1"/>
  <c r="AF203" i="2" s="1"/>
  <c r="O191" i="2"/>
  <c r="X191" i="2" s="1"/>
  <c r="AG191" i="2" s="1"/>
  <c r="E203" i="2"/>
  <c r="O203" i="2" s="1"/>
  <c r="X203" i="2" s="1"/>
  <c r="AG203" i="2" s="1"/>
  <c r="L191" i="2"/>
  <c r="U191" i="2" s="1"/>
  <c r="AD191" i="2" s="1"/>
  <c r="B203" i="2"/>
  <c r="L203" i="2" s="1"/>
  <c r="U203" i="2" s="1"/>
  <c r="AD203" i="2" s="1"/>
  <c r="M191" i="2"/>
  <c r="V191" i="2" s="1"/>
  <c r="AE191" i="2" s="1"/>
  <c r="C203" i="2"/>
  <c r="M203" i="2" s="1"/>
  <c r="V203" i="2" s="1"/>
  <c r="AE203" i="2" s="1"/>
  <c r="Q191" i="2"/>
  <c r="Z191" i="2" s="1"/>
  <c r="AI191" i="2" s="1"/>
  <c r="G203" i="2"/>
  <c r="Q203" i="2" s="1"/>
  <c r="Z203" i="2" s="1"/>
  <c r="AI203" i="2" s="1"/>
  <c r="K184" i="2"/>
  <c r="T184" i="2" s="1"/>
  <c r="AC184" i="2" s="1"/>
  <c r="A196" i="2"/>
  <c r="K194" i="2"/>
  <c r="T194" i="2" s="1"/>
  <c r="AC194" i="2" s="1"/>
  <c r="A206" i="2"/>
  <c r="K206" i="2" s="1"/>
  <c r="T206" i="2" s="1"/>
  <c r="AC206" i="2" s="1"/>
  <c r="P191" i="2"/>
  <c r="Y191" i="2" s="1"/>
  <c r="AH191" i="2" s="1"/>
  <c r="F203" i="2"/>
  <c r="P203" i="2" s="1"/>
  <c r="Y203" i="2" s="1"/>
  <c r="AH203" i="2" s="1"/>
  <c r="K181" i="2"/>
  <c r="T181" i="2" s="1"/>
  <c r="AC181" i="2" s="1"/>
  <c r="A193" i="2"/>
  <c r="K182" i="6" l="1"/>
  <c r="T182" i="6" s="1"/>
  <c r="AC182" i="6" s="1"/>
  <c r="A194" i="6"/>
  <c r="N191" i="7"/>
  <c r="W191" i="7" s="1"/>
  <c r="AF191" i="7" s="1"/>
  <c r="D203" i="7"/>
  <c r="N203" i="7" s="1"/>
  <c r="W203" i="7" s="1"/>
  <c r="AF203" i="7" s="1"/>
  <c r="K195" i="7"/>
  <c r="T195" i="7" s="1"/>
  <c r="AC195" i="7" s="1"/>
  <c r="A207" i="7"/>
  <c r="K207" i="7" s="1"/>
  <c r="T207" i="7" s="1"/>
  <c r="AC207" i="7" s="1"/>
  <c r="O191" i="7"/>
  <c r="X191" i="7" s="1"/>
  <c r="AG191" i="7" s="1"/>
  <c r="E203" i="7"/>
  <c r="O203" i="7" s="1"/>
  <c r="X203" i="7" s="1"/>
  <c r="AG203" i="7" s="1"/>
  <c r="K193" i="7"/>
  <c r="T193" i="7" s="1"/>
  <c r="AC193" i="7" s="1"/>
  <c r="A205" i="7"/>
  <c r="K205" i="7" s="1"/>
  <c r="T205" i="7" s="1"/>
  <c r="AC205" i="7" s="1"/>
  <c r="K197" i="7"/>
  <c r="T197" i="7" s="1"/>
  <c r="AC197" i="7" s="1"/>
  <c r="A209" i="7"/>
  <c r="K209" i="7" s="1"/>
  <c r="T209" i="7" s="1"/>
  <c r="AC209" i="7" s="1"/>
  <c r="K196" i="7"/>
  <c r="T196" i="7" s="1"/>
  <c r="AC196" i="7" s="1"/>
  <c r="A208" i="7"/>
  <c r="K208" i="7" s="1"/>
  <c r="T208" i="7" s="1"/>
  <c r="AC208" i="7" s="1"/>
  <c r="P191" i="7"/>
  <c r="Y191" i="7" s="1"/>
  <c r="AH191" i="7" s="1"/>
  <c r="F203" i="7"/>
  <c r="P203" i="7" s="1"/>
  <c r="Y203" i="7" s="1"/>
  <c r="AH203" i="7" s="1"/>
  <c r="K181" i="6"/>
  <c r="T181" i="6" s="1"/>
  <c r="AC181" i="6" s="1"/>
  <c r="A193" i="6"/>
  <c r="K196" i="6"/>
  <c r="T196" i="6" s="1"/>
  <c r="AC196" i="6" s="1"/>
  <c r="A208" i="6"/>
  <c r="K208" i="6" s="1"/>
  <c r="T208" i="6" s="1"/>
  <c r="AC208" i="6" s="1"/>
  <c r="O191" i="6"/>
  <c r="X191" i="6" s="1"/>
  <c r="AG191" i="6" s="1"/>
  <c r="E203" i="6"/>
  <c r="O203" i="6" s="1"/>
  <c r="X203" i="6" s="1"/>
  <c r="AG203" i="6" s="1"/>
  <c r="K193" i="5"/>
  <c r="T193" i="5" s="1"/>
  <c r="AC193" i="5" s="1"/>
  <c r="A205" i="5"/>
  <c r="K205" i="5" s="1"/>
  <c r="T205" i="5" s="1"/>
  <c r="AC205" i="5" s="1"/>
  <c r="K196" i="5"/>
  <c r="T196" i="5" s="1"/>
  <c r="AC196" i="5" s="1"/>
  <c r="A208" i="5"/>
  <c r="K208" i="5" s="1"/>
  <c r="T208" i="5" s="1"/>
  <c r="AC208" i="5" s="1"/>
  <c r="K197" i="5"/>
  <c r="T197" i="5" s="1"/>
  <c r="AC197" i="5" s="1"/>
  <c r="A209" i="5"/>
  <c r="K209" i="5" s="1"/>
  <c r="T209" i="5" s="1"/>
  <c r="AC209" i="5" s="1"/>
  <c r="K182" i="5"/>
  <c r="T182" i="5" s="1"/>
  <c r="AC182" i="5" s="1"/>
  <c r="A194" i="5"/>
  <c r="K183" i="5"/>
  <c r="T183" i="5" s="1"/>
  <c r="AC183" i="5" s="1"/>
  <c r="A195" i="5"/>
  <c r="K196" i="4"/>
  <c r="T196" i="4" s="1"/>
  <c r="AC196" i="4" s="1"/>
  <c r="A208" i="4"/>
  <c r="K208" i="4" s="1"/>
  <c r="T208" i="4" s="1"/>
  <c r="AC208" i="4" s="1"/>
  <c r="O191" i="4"/>
  <c r="X191" i="4" s="1"/>
  <c r="AG191" i="4" s="1"/>
  <c r="E203" i="4"/>
  <c r="O203" i="4" s="1"/>
  <c r="X203" i="4" s="1"/>
  <c r="AG203" i="4" s="1"/>
  <c r="K193" i="4"/>
  <c r="T193" i="4" s="1"/>
  <c r="AC193" i="4" s="1"/>
  <c r="A205" i="4"/>
  <c r="K205" i="4" s="1"/>
  <c r="T205" i="4" s="1"/>
  <c r="AC205" i="4" s="1"/>
  <c r="K197" i="4"/>
  <c r="T197" i="4" s="1"/>
  <c r="AC197" i="4" s="1"/>
  <c r="A209" i="4"/>
  <c r="K209" i="4" s="1"/>
  <c r="T209" i="4" s="1"/>
  <c r="AC209" i="4" s="1"/>
  <c r="K192" i="3"/>
  <c r="T192" i="3" s="1"/>
  <c r="AC192" i="3" s="1"/>
  <c r="A204" i="3"/>
  <c r="K204" i="3" s="1"/>
  <c r="T204" i="3" s="1"/>
  <c r="AC204" i="3" s="1"/>
  <c r="K195" i="3"/>
  <c r="T195" i="3" s="1"/>
  <c r="AC195" i="3" s="1"/>
  <c r="A207" i="3"/>
  <c r="K207" i="3" s="1"/>
  <c r="T207" i="3" s="1"/>
  <c r="AC207" i="3" s="1"/>
  <c r="N191" i="3"/>
  <c r="W191" i="3" s="1"/>
  <c r="AF191" i="3" s="1"/>
  <c r="D203" i="3"/>
  <c r="N203" i="3" s="1"/>
  <c r="W203" i="3" s="1"/>
  <c r="AF203" i="3" s="1"/>
  <c r="K185" i="3"/>
  <c r="T185" i="3" s="1"/>
  <c r="AC185" i="3" s="1"/>
  <c r="A197" i="3"/>
  <c r="K182" i="3"/>
  <c r="T182" i="3" s="1"/>
  <c r="AC182" i="3" s="1"/>
  <c r="A194" i="3"/>
  <c r="K193" i="3"/>
  <c r="T193" i="3" s="1"/>
  <c r="AC193" i="3" s="1"/>
  <c r="A205" i="3"/>
  <c r="K205" i="3" s="1"/>
  <c r="T205" i="3" s="1"/>
  <c r="AC205" i="3" s="1"/>
  <c r="K193" i="2"/>
  <c r="T193" i="2" s="1"/>
  <c r="AC193" i="2" s="1"/>
  <c r="A205" i="2"/>
  <c r="K205" i="2" s="1"/>
  <c r="T205" i="2" s="1"/>
  <c r="AC205" i="2" s="1"/>
  <c r="K196" i="2"/>
  <c r="T196" i="2" s="1"/>
  <c r="AC196" i="2" s="1"/>
  <c r="A208" i="2"/>
  <c r="K208" i="2" s="1"/>
  <c r="T208" i="2" s="1"/>
  <c r="AC208" i="2" s="1"/>
  <c r="K194" i="6" l="1"/>
  <c r="T194" i="6" s="1"/>
  <c r="AC194" i="6" s="1"/>
  <c r="A206" i="6"/>
  <c r="K206" i="6" s="1"/>
  <c r="T206" i="6" s="1"/>
  <c r="AC206" i="6" s="1"/>
  <c r="K193" i="6"/>
  <c r="T193" i="6" s="1"/>
  <c r="AC193" i="6" s="1"/>
  <c r="A205" i="6"/>
  <c r="K205" i="6" s="1"/>
  <c r="T205" i="6" s="1"/>
  <c r="AC205" i="6" s="1"/>
  <c r="K195" i="5"/>
  <c r="T195" i="5" s="1"/>
  <c r="AC195" i="5" s="1"/>
  <c r="A207" i="5"/>
  <c r="K207" i="5" s="1"/>
  <c r="T207" i="5" s="1"/>
  <c r="AC207" i="5" s="1"/>
  <c r="K194" i="5"/>
  <c r="T194" i="5" s="1"/>
  <c r="AC194" i="5" s="1"/>
  <c r="A206" i="5"/>
  <c r="K206" i="5" s="1"/>
  <c r="T206" i="5" s="1"/>
  <c r="AC206" i="5" s="1"/>
  <c r="K194" i="3"/>
  <c r="T194" i="3" s="1"/>
  <c r="AC194" i="3" s="1"/>
  <c r="A206" i="3"/>
  <c r="K206" i="3" s="1"/>
  <c r="T206" i="3" s="1"/>
  <c r="AC206" i="3" s="1"/>
  <c r="K197" i="3"/>
  <c r="T197" i="3" s="1"/>
  <c r="AC197" i="3" s="1"/>
  <c r="A209" i="3"/>
  <c r="K209" i="3" s="1"/>
  <c r="T209" i="3" s="1"/>
  <c r="AC209" i="3" s="1"/>
</calcChain>
</file>

<file path=xl/sharedStrings.xml><?xml version="1.0" encoding="utf-8"?>
<sst xmlns="http://schemas.openxmlformats.org/spreadsheetml/2006/main" count="1652" uniqueCount="42">
  <si>
    <t>Geographic_Grouping_A</t>
  </si>
  <si>
    <t>reg.18-24</t>
  </si>
  <si>
    <t>reg.25-34</t>
  </si>
  <si>
    <t>reg.35-44</t>
  </si>
  <si>
    <t>reg.45-54</t>
  </si>
  <si>
    <t>reg.55-64</t>
  </si>
  <si>
    <t>reg.65-74</t>
  </si>
  <si>
    <t>reg.75+</t>
  </si>
  <si>
    <t>18-24</t>
  </si>
  <si>
    <t>25-34</t>
  </si>
  <si>
    <t>35-44</t>
  </si>
  <si>
    <t>45-54</t>
  </si>
  <si>
    <t>55-64</t>
  </si>
  <si>
    <t>65-74</t>
  </si>
  <si>
    <t>75+</t>
  </si>
  <si>
    <t>N_countries</t>
  </si>
  <si>
    <t>Central and Southern Asia</t>
  </si>
  <si>
    <t>Eastern and South-Eastern Asia</t>
  </si>
  <si>
    <t>Europe</t>
  </si>
  <si>
    <t>Latin America and the Caribbean</t>
  </si>
  <si>
    <t>Northern Africa and Western Asia</t>
  </si>
  <si>
    <t>Northern America</t>
  </si>
  <si>
    <t>Oceania</t>
  </si>
  <si>
    <t>Sub-Saharan Africa</t>
  </si>
  <si>
    <t>Average</t>
  </si>
  <si>
    <t>SD</t>
  </si>
  <si>
    <t>SE</t>
  </si>
  <si>
    <t>N</t>
  </si>
  <si>
    <t>Differences (row-column)</t>
  </si>
  <si>
    <t>Pooled SE</t>
  </si>
  <si>
    <t>df</t>
  </si>
  <si>
    <t>P-value for comparisons "row -column"</t>
  </si>
  <si>
    <t>Language_grouping</t>
  </si>
  <si>
    <t>Language_Grouping</t>
  </si>
  <si>
    <t>Anglosphere (core)</t>
  </si>
  <si>
    <t>Anglosphere (other)</t>
  </si>
  <si>
    <t>Arabsphere</t>
  </si>
  <si>
    <t>Francosphere</t>
  </si>
  <si>
    <t>Germanosphere</t>
  </si>
  <si>
    <t>Hispanosphere</t>
  </si>
  <si>
    <t>Lusosphone (Portuguese)</t>
  </si>
  <si>
    <t>Swahili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</si>
</sst>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30F92-C600-4BD0-AEE9-23811E41D650}">
  <dimension ref="A1:AW209"/>
  <sheetViews>
    <sheetView tabSelected="1" topLeftCell="A26" workbookViewId="0">
      <selection sqref="A1:XFD25"/>
    </sheetView>
  </sheetViews>
  <sheetFormatPr defaultRowHeight="14.5" outlineLevelRow="1" outlineLevelCol="1" x14ac:dyDescent="0.35"/>
  <cols>
    <col min="2" max="2" width="11.81640625" bestFit="1" customWidth="1"/>
    <col min="10" max="10" width="0" hidden="1" customWidth="1" outlineLevel="1"/>
    <col min="11" max="11" width="27.54296875" hidden="1" customWidth="1" outlineLevel="1"/>
    <col min="12" max="19" width="0" hidden="1" customWidth="1" outlineLevel="1"/>
    <col min="20" max="20" width="26.1796875" hidden="1" customWidth="1" outlineLevel="1"/>
    <col min="21" max="39" width="0" hidden="1" customWidth="1" outlineLevel="1"/>
    <col min="40" max="40" width="21.453125" hidden="1" customWidth="1" outlineLevel="1"/>
    <col min="41" max="47" width="0" hidden="1" customWidth="1" outlineLevel="1"/>
    <col min="48" max="48" width="0" style="4" hidden="1" customWidth="1" outlineLevel="1"/>
    <col min="49" max="49" width="8.7265625" collapsed="1"/>
  </cols>
  <sheetData>
    <row r="1" spans="10:47" hidden="1" outlineLevel="1" x14ac:dyDescent="0.35">
      <c r="J1" s="2"/>
      <c r="K1" t="s">
        <v>0</v>
      </c>
      <c r="T1" t="s">
        <v>0</v>
      </c>
      <c r="AC1" t="s">
        <v>0</v>
      </c>
    </row>
    <row r="2" spans="10:47" hidden="1" outlineLevel="1" x14ac:dyDescent="0.35">
      <c r="J2" s="2"/>
      <c r="K2" t="s">
        <v>0</v>
      </c>
      <c r="L2" t="s">
        <v>1</v>
      </c>
      <c r="M2" t="s">
        <v>2</v>
      </c>
      <c r="N2" t="s">
        <v>3</v>
      </c>
      <c r="O2" t="s">
        <v>4</v>
      </c>
      <c r="P2" t="s">
        <v>5</v>
      </c>
      <c r="Q2" t="s">
        <v>6</v>
      </c>
      <c r="R2" t="s">
        <v>7</v>
      </c>
      <c r="T2" t="s">
        <v>0</v>
      </c>
      <c r="U2" t="s">
        <v>8</v>
      </c>
      <c r="V2" t="s">
        <v>9</v>
      </c>
      <c r="W2" t="s">
        <v>10</v>
      </c>
      <c r="X2" t="s">
        <v>11</v>
      </c>
      <c r="Y2" t="s">
        <v>12</v>
      </c>
      <c r="Z2" t="s">
        <v>13</v>
      </c>
      <c r="AA2" t="s">
        <v>14</v>
      </c>
      <c r="AC2" t="s">
        <v>0</v>
      </c>
      <c r="AD2" t="s">
        <v>8</v>
      </c>
      <c r="AE2" t="s">
        <v>9</v>
      </c>
      <c r="AF2" t="s">
        <v>10</v>
      </c>
      <c r="AG2" t="s">
        <v>11</v>
      </c>
      <c r="AH2" t="s">
        <v>12</v>
      </c>
      <c r="AI2" t="s">
        <v>13</v>
      </c>
      <c r="AJ2" t="s">
        <v>14</v>
      </c>
      <c r="AK2" t="s">
        <v>15</v>
      </c>
      <c r="AM2" s="3"/>
      <c r="AN2" t="s">
        <v>0</v>
      </c>
      <c r="AO2" t="s">
        <v>8</v>
      </c>
      <c r="AP2" t="s">
        <v>9</v>
      </c>
      <c r="AQ2" t="s">
        <v>10</v>
      </c>
      <c r="AR2" t="s">
        <v>11</v>
      </c>
      <c r="AS2" t="s">
        <v>12</v>
      </c>
      <c r="AT2" t="s">
        <v>13</v>
      </c>
      <c r="AU2" t="s">
        <v>14</v>
      </c>
    </row>
    <row r="3" spans="10:47" hidden="1" outlineLevel="1" x14ac:dyDescent="0.35">
      <c r="J3" s="2"/>
      <c r="K3" t="s">
        <v>16</v>
      </c>
      <c r="L3">
        <v>19.207941949369069</v>
      </c>
      <c r="M3">
        <v>32.47808622241282</v>
      </c>
      <c r="N3">
        <v>60.669041675163761</v>
      </c>
      <c r="O3">
        <v>87.160551251259236</v>
      </c>
      <c r="P3">
        <v>101.21358486971666</v>
      </c>
      <c r="Q3">
        <v>107.85895781037637</v>
      </c>
      <c r="R3">
        <v>109.67866714274915</v>
      </c>
      <c r="T3" t="s">
        <v>16</v>
      </c>
      <c r="U3">
        <v>5.1858366715591941</v>
      </c>
      <c r="V3">
        <v>5.5602230568766178</v>
      </c>
      <c r="W3">
        <v>3.5767461949066126</v>
      </c>
      <c r="X3">
        <v>2.820906307120822</v>
      </c>
      <c r="Y3">
        <v>3.0066278677564919</v>
      </c>
      <c r="Z3">
        <v>2.1370252209817484</v>
      </c>
      <c r="AA3">
        <v>2.2913277177471048</v>
      </c>
      <c r="AC3" t="s">
        <v>16</v>
      </c>
      <c r="AD3">
        <v>2.3191766635635216</v>
      </c>
      <c r="AE3">
        <v>2.4866073450475592</v>
      </c>
      <c r="AF3">
        <v>1.5995695260149796</v>
      </c>
      <c r="AG3">
        <v>1.2615476521760114</v>
      </c>
      <c r="AH3">
        <v>1.3446048590697528</v>
      </c>
      <c r="AI3">
        <v>0.95570673274933982</v>
      </c>
      <c r="AJ3">
        <v>1.0247129071223955</v>
      </c>
      <c r="AK3">
        <v>5</v>
      </c>
      <c r="AM3" s="3"/>
      <c r="AN3" t="s">
        <v>16</v>
      </c>
      <c r="AO3">
        <v>10228</v>
      </c>
      <c r="AP3">
        <v>7638</v>
      </c>
      <c r="AQ3">
        <v>7779</v>
      </c>
      <c r="AR3">
        <v>9446</v>
      </c>
      <c r="AS3">
        <v>9264</v>
      </c>
      <c r="AT3">
        <v>5453</v>
      </c>
      <c r="AU3">
        <v>1202</v>
      </c>
    </row>
    <row r="4" spans="10:47" hidden="1" outlineLevel="1" x14ac:dyDescent="0.35">
      <c r="J4" s="2"/>
      <c r="K4" t="s">
        <v>17</v>
      </c>
      <c r="L4">
        <v>41.035122755293806</v>
      </c>
      <c r="M4">
        <v>50.402861507394917</v>
      </c>
      <c r="N4">
        <v>77.400509073222423</v>
      </c>
      <c r="O4">
        <v>102.60409725239442</v>
      </c>
      <c r="P4">
        <v>115.83107596429662</v>
      </c>
      <c r="Q4">
        <v>121.72236287759749</v>
      </c>
      <c r="R4">
        <v>118.09023235289952</v>
      </c>
      <c r="T4" t="s">
        <v>17</v>
      </c>
      <c r="U4">
        <v>3.0885565537497346</v>
      </c>
      <c r="V4">
        <v>5.7060355751570127</v>
      </c>
      <c r="W4">
        <v>8.0078631441247108</v>
      </c>
      <c r="X4">
        <v>5.3492581453174415</v>
      </c>
      <c r="Y4">
        <v>5.2584830286348883</v>
      </c>
      <c r="Z4">
        <v>0.55251580496766295</v>
      </c>
      <c r="AA4">
        <v>4.1462198425180627</v>
      </c>
      <c r="AC4" t="s">
        <v>17</v>
      </c>
      <c r="AD4">
        <v>1.7831789577147923</v>
      </c>
      <c r="AE4">
        <v>3.2943811753224823</v>
      </c>
      <c r="AF4">
        <v>4.6233419418940853</v>
      </c>
      <c r="AG4">
        <v>3.0883956301638231</v>
      </c>
      <c r="AH4">
        <v>3.0359865921114313</v>
      </c>
      <c r="AI4">
        <v>0.318995148729603</v>
      </c>
      <c r="AJ4">
        <v>2.3938211421971713</v>
      </c>
      <c r="AK4">
        <v>3</v>
      </c>
      <c r="AM4" s="3"/>
      <c r="AN4" t="s">
        <v>17</v>
      </c>
      <c r="AO4">
        <v>801</v>
      </c>
      <c r="AP4">
        <v>888</v>
      </c>
      <c r="AQ4">
        <v>1478</v>
      </c>
      <c r="AR4">
        <v>3116</v>
      </c>
      <c r="AS4">
        <v>3042</v>
      </c>
      <c r="AT4">
        <v>1377</v>
      </c>
      <c r="AU4">
        <v>230</v>
      </c>
    </row>
    <row r="5" spans="10:47" hidden="1" outlineLevel="1" x14ac:dyDescent="0.35">
      <c r="J5" s="2"/>
      <c r="K5" t="s">
        <v>18</v>
      </c>
      <c r="L5">
        <v>24.876922868489238</v>
      </c>
      <c r="M5">
        <v>41.747624169529402</v>
      </c>
      <c r="N5">
        <v>49.592145107110788</v>
      </c>
      <c r="O5">
        <v>59.911486470486437</v>
      </c>
      <c r="P5">
        <v>75.345397995515995</v>
      </c>
      <c r="Q5">
        <v>96.130328693752702</v>
      </c>
      <c r="R5">
        <v>102.09283982952425</v>
      </c>
      <c r="T5" t="s">
        <v>18</v>
      </c>
      <c r="U5">
        <v>9.022542009071687</v>
      </c>
      <c r="V5">
        <v>13.233934375118297</v>
      </c>
      <c r="W5">
        <v>15.505573667870101</v>
      </c>
      <c r="X5">
        <v>13.485006343791055</v>
      </c>
      <c r="Y5">
        <v>14.311082381360013</v>
      </c>
      <c r="Z5">
        <v>6.6488959158211642</v>
      </c>
      <c r="AA5">
        <v>5.7651874545114241</v>
      </c>
      <c r="AC5" t="s">
        <v>18</v>
      </c>
      <c r="AD5">
        <v>3.0075140030238958</v>
      </c>
      <c r="AE5">
        <v>4.4113114583727659</v>
      </c>
      <c r="AF5">
        <v>5.1685245559566999</v>
      </c>
      <c r="AG5">
        <v>4.4950021145970185</v>
      </c>
      <c r="AH5">
        <v>4.7703607937866712</v>
      </c>
      <c r="AI5">
        <v>2.2162986386070549</v>
      </c>
      <c r="AJ5">
        <v>1.921729151503808</v>
      </c>
      <c r="AK5">
        <v>9</v>
      </c>
      <c r="AM5" s="3"/>
      <c r="AN5" t="s">
        <v>18</v>
      </c>
      <c r="AO5">
        <v>4914</v>
      </c>
      <c r="AP5">
        <v>2446</v>
      </c>
      <c r="AQ5">
        <v>3491</v>
      </c>
      <c r="AR5">
        <v>7031</v>
      </c>
      <c r="AS5">
        <v>12780</v>
      </c>
      <c r="AT5">
        <v>10376</v>
      </c>
      <c r="AU5">
        <v>3712</v>
      </c>
    </row>
    <row r="6" spans="10:47" hidden="1" outlineLevel="1" x14ac:dyDescent="0.35">
      <c r="J6" s="2"/>
      <c r="K6" t="s">
        <v>19</v>
      </c>
      <c r="L6">
        <v>17.707113224484413</v>
      </c>
      <c r="M6">
        <v>40.868211735454203</v>
      </c>
      <c r="N6">
        <v>63.063903379845875</v>
      </c>
      <c r="O6">
        <v>83.552580667315041</v>
      </c>
      <c r="P6">
        <v>100.28844480019384</v>
      </c>
      <c r="Q6">
        <v>109.78760212926744</v>
      </c>
      <c r="R6">
        <v>112.49469858622686</v>
      </c>
      <c r="T6" t="s">
        <v>19</v>
      </c>
      <c r="U6">
        <v>9.3280602198533895</v>
      </c>
      <c r="V6">
        <v>10.862779093569731</v>
      </c>
      <c r="W6">
        <v>14.317705789568588</v>
      </c>
      <c r="X6">
        <v>16.497580013223946</v>
      </c>
      <c r="Y6">
        <v>14.255795821623645</v>
      </c>
      <c r="Z6">
        <v>9.62831200514713</v>
      </c>
      <c r="AA6">
        <v>5.2304182292537211</v>
      </c>
      <c r="AC6" t="s">
        <v>19</v>
      </c>
      <c r="AD6">
        <v>2.035549621170694</v>
      </c>
      <c r="AE6">
        <v>2.3704527358984326</v>
      </c>
      <c r="AF6">
        <v>3.1243795504193108</v>
      </c>
      <c r="AG6">
        <v>3.6000671044852051</v>
      </c>
      <c r="AH6">
        <v>3.1108696878297875</v>
      </c>
      <c r="AI6">
        <v>2.1010699322970843</v>
      </c>
      <c r="AJ6">
        <v>1.1413708310396222</v>
      </c>
      <c r="AK6">
        <v>21</v>
      </c>
      <c r="AM6" s="3"/>
      <c r="AN6" t="s">
        <v>19</v>
      </c>
      <c r="AO6">
        <v>19857</v>
      </c>
      <c r="AP6">
        <v>14368</v>
      </c>
      <c r="AQ6">
        <v>19775</v>
      </c>
      <c r="AR6">
        <v>24376</v>
      </c>
      <c r="AS6">
        <v>29787</v>
      </c>
      <c r="AT6">
        <v>16647</v>
      </c>
      <c r="AU6">
        <v>3499</v>
      </c>
    </row>
    <row r="7" spans="10:47" hidden="1" outlineLevel="1" x14ac:dyDescent="0.35">
      <c r="J7" s="2"/>
      <c r="K7" t="s">
        <v>20</v>
      </c>
      <c r="L7">
        <v>34.215604231735675</v>
      </c>
      <c r="M7">
        <v>50.820272343968618</v>
      </c>
      <c r="N7">
        <v>66.781789158019222</v>
      </c>
      <c r="O7">
        <v>81.843587363542696</v>
      </c>
      <c r="P7">
        <v>92.276707727449761</v>
      </c>
      <c r="Q7">
        <v>99.410461457620173</v>
      </c>
      <c r="R7">
        <v>96.727915586759181</v>
      </c>
      <c r="T7" t="s">
        <v>20</v>
      </c>
      <c r="U7">
        <v>6.0610934291854415</v>
      </c>
      <c r="V7">
        <v>6.680288962549632</v>
      </c>
      <c r="W7">
        <v>5.1009484290567437</v>
      </c>
      <c r="X7">
        <v>7.4487880086717491</v>
      </c>
      <c r="Y7">
        <v>6.2336304916338108</v>
      </c>
      <c r="Z7">
        <v>5.9780989513891329</v>
      </c>
      <c r="AA7">
        <v>14.15071772584357</v>
      </c>
      <c r="AC7" t="s">
        <v>20</v>
      </c>
      <c r="AD7">
        <v>1.8274884294451506</v>
      </c>
      <c r="AE7">
        <v>2.0141829072663331</v>
      </c>
      <c r="AF7">
        <v>1.53799381946673</v>
      </c>
      <c r="AG7">
        <v>2.2458940879693414</v>
      </c>
      <c r="AH7">
        <v>1.8795103111334559</v>
      </c>
      <c r="AI7">
        <v>1.8024646528522563</v>
      </c>
      <c r="AJ7">
        <v>4.2666019282594885</v>
      </c>
      <c r="AK7">
        <v>11</v>
      </c>
      <c r="AM7" s="3"/>
      <c r="AN7" t="s">
        <v>20</v>
      </c>
      <c r="AO7">
        <v>16034</v>
      </c>
      <c r="AP7">
        <v>19657</v>
      </c>
      <c r="AQ7">
        <v>26986</v>
      </c>
      <c r="AR7">
        <v>21034</v>
      </c>
      <c r="AS7">
        <v>13342</v>
      </c>
      <c r="AT7">
        <v>5171</v>
      </c>
      <c r="AU7">
        <v>799</v>
      </c>
    </row>
    <row r="8" spans="10:47" hidden="1" outlineLevel="1" x14ac:dyDescent="0.35">
      <c r="J8" s="2"/>
      <c r="K8" t="s">
        <v>21</v>
      </c>
      <c r="L8">
        <v>32.786381743484789</v>
      </c>
      <c r="M8">
        <v>45.953700496470482</v>
      </c>
      <c r="N8">
        <v>53.240972045005357</v>
      </c>
      <c r="O8">
        <v>62.706684415922631</v>
      </c>
      <c r="P8">
        <v>78.281864379746068</v>
      </c>
      <c r="Q8">
        <v>102.65733708372449</v>
      </c>
      <c r="R8">
        <v>122.66681728295964</v>
      </c>
      <c r="T8" t="s">
        <v>21</v>
      </c>
      <c r="U8">
        <v>2.5518011933979747</v>
      </c>
      <c r="V8">
        <v>2.9878371767536009</v>
      </c>
      <c r="W8">
        <v>3.4811774796788155</v>
      </c>
      <c r="X8">
        <v>1.1800950195995192</v>
      </c>
      <c r="Y8">
        <v>0.79454913932667282</v>
      </c>
      <c r="Z8">
        <v>7.0929480951060442E-2</v>
      </c>
      <c r="AA8">
        <v>0.51815899665398768</v>
      </c>
      <c r="AC8" t="s">
        <v>21</v>
      </c>
      <c r="AD8">
        <v>1.8043959280916324</v>
      </c>
      <c r="AE8">
        <v>2.1127199287637404</v>
      </c>
      <c r="AF8">
        <v>2.461564202394785</v>
      </c>
      <c r="AG8">
        <v>0.83445319080329172</v>
      </c>
      <c r="AH8">
        <v>0.56183108440382523</v>
      </c>
      <c r="AI8">
        <v>5.015471696653688E-2</v>
      </c>
      <c r="AJ8">
        <v>0.36639374026685223</v>
      </c>
      <c r="AK8">
        <v>2</v>
      </c>
      <c r="AM8" s="3"/>
      <c r="AN8" t="s">
        <v>21</v>
      </c>
      <c r="AO8">
        <v>4559</v>
      </c>
      <c r="AP8">
        <v>2495</v>
      </c>
      <c r="AQ8">
        <v>1993</v>
      </c>
      <c r="AR8">
        <v>2580</v>
      </c>
      <c r="AS8">
        <v>5426</v>
      </c>
      <c r="AT8">
        <v>7590</v>
      </c>
      <c r="AU8">
        <v>5388</v>
      </c>
    </row>
    <row r="9" spans="10:47" hidden="1" outlineLevel="1" x14ac:dyDescent="0.35">
      <c r="J9" s="2"/>
      <c r="K9" t="s">
        <v>22</v>
      </c>
      <c r="L9">
        <v>20.983907964051042</v>
      </c>
      <c r="M9">
        <v>32.793748031571617</v>
      </c>
      <c r="N9">
        <v>43.519906536162082</v>
      </c>
      <c r="O9">
        <v>53.21241331836341</v>
      </c>
      <c r="P9">
        <v>65.121681560908087</v>
      </c>
      <c r="Q9">
        <v>91.863596369389199</v>
      </c>
      <c r="R9">
        <v>111.9079692712962</v>
      </c>
      <c r="T9" t="s">
        <v>22</v>
      </c>
      <c r="U9">
        <v>0.40435605005523434</v>
      </c>
      <c r="V9">
        <v>5.4717704652643882</v>
      </c>
      <c r="W9">
        <v>5.6568630564191622</v>
      </c>
      <c r="X9">
        <v>3.1253536977886087</v>
      </c>
      <c r="Y9">
        <v>5.3743496906164285</v>
      </c>
      <c r="Z9">
        <v>1.2707606299827467</v>
      </c>
      <c r="AA9">
        <v>0.70557292058952659</v>
      </c>
      <c r="AC9" t="s">
        <v>22</v>
      </c>
      <c r="AD9">
        <v>0.28592290500786322</v>
      </c>
      <c r="AE9">
        <v>3.8691260010847186</v>
      </c>
      <c r="AF9">
        <v>4.0000062274376491</v>
      </c>
      <c r="AG9">
        <v>2.2099587933127767</v>
      </c>
      <c r="AH9">
        <v>3.8002391107027003</v>
      </c>
      <c r="AI9">
        <v>0.89856345872568932</v>
      </c>
      <c r="AJ9">
        <v>0.4989153967704516</v>
      </c>
      <c r="AK9">
        <v>2</v>
      </c>
      <c r="AM9" s="3"/>
      <c r="AN9" t="s">
        <v>22</v>
      </c>
      <c r="AO9">
        <v>1477</v>
      </c>
      <c r="AP9">
        <v>629</v>
      </c>
      <c r="AQ9">
        <v>496</v>
      </c>
      <c r="AR9">
        <v>811</v>
      </c>
      <c r="AS9">
        <v>1500</v>
      </c>
      <c r="AT9">
        <v>1519</v>
      </c>
      <c r="AU9">
        <v>823</v>
      </c>
    </row>
    <row r="10" spans="10:47" hidden="1" outlineLevel="1" x14ac:dyDescent="0.35">
      <c r="J10" s="2"/>
      <c r="K10" t="s">
        <v>23</v>
      </c>
      <c r="L10">
        <v>43.106738661263975</v>
      </c>
      <c r="M10">
        <v>64.297661835413038</v>
      </c>
      <c r="N10">
        <v>79.627342269708038</v>
      </c>
      <c r="O10">
        <v>89.749987367373834</v>
      </c>
      <c r="P10">
        <v>99.946856472798885</v>
      </c>
      <c r="Q10">
        <v>106.95708624195214</v>
      </c>
      <c r="R10">
        <v>107.52674667186942</v>
      </c>
      <c r="T10" t="s">
        <v>23</v>
      </c>
      <c r="U10">
        <v>16.134393215303721</v>
      </c>
      <c r="V10">
        <v>18.342068188103173</v>
      </c>
      <c r="W10">
        <v>19.378248093395186</v>
      </c>
      <c r="X10">
        <v>20.033711101254877</v>
      </c>
      <c r="Y10">
        <v>15.086339793429717</v>
      </c>
      <c r="Z10">
        <v>12.718334466789477</v>
      </c>
      <c r="AA10">
        <v>23.390117108956623</v>
      </c>
      <c r="AC10" t="s">
        <v>23</v>
      </c>
      <c r="AD10">
        <v>4.8647025922925717</v>
      </c>
      <c r="AE10">
        <v>5.5303416417320124</v>
      </c>
      <c r="AF10">
        <v>5.8427616382010665</v>
      </c>
      <c r="AG10">
        <v>6.0403911710218274</v>
      </c>
      <c r="AH10">
        <v>4.5487025958740146</v>
      </c>
      <c r="AI10">
        <v>3.8347221258714095</v>
      </c>
      <c r="AJ10">
        <v>7.0523856593528649</v>
      </c>
      <c r="AK10">
        <v>11</v>
      </c>
      <c r="AM10" s="3"/>
      <c r="AN10" t="s">
        <v>23</v>
      </c>
      <c r="AO10">
        <v>5805</v>
      </c>
      <c r="AP10">
        <v>8502</v>
      </c>
      <c r="AQ10">
        <v>7487</v>
      </c>
      <c r="AR10">
        <v>5066</v>
      </c>
      <c r="AS10">
        <v>3585</v>
      </c>
      <c r="AT10">
        <v>1715</v>
      </c>
      <c r="AU10">
        <v>489</v>
      </c>
    </row>
    <row r="11" spans="10:47" hidden="1" outlineLevel="1" x14ac:dyDescent="0.35"/>
    <row r="12" spans="10:47" hidden="1" outlineLevel="1" x14ac:dyDescent="0.35">
      <c r="J12" s="2"/>
      <c r="K12" t="s">
        <v>32</v>
      </c>
      <c r="T12" t="s">
        <v>32</v>
      </c>
      <c r="AC12" t="s">
        <v>32</v>
      </c>
    </row>
    <row r="13" spans="10:47" hidden="1" outlineLevel="1" x14ac:dyDescent="0.35">
      <c r="J13" s="2"/>
      <c r="K13" t="s">
        <v>33</v>
      </c>
      <c r="L13" t="s">
        <v>1</v>
      </c>
      <c r="M13" t="s">
        <v>2</v>
      </c>
      <c r="N13" t="s">
        <v>3</v>
      </c>
      <c r="O13" t="s">
        <v>4</v>
      </c>
      <c r="P13" t="s">
        <v>5</v>
      </c>
      <c r="Q13" t="s">
        <v>6</v>
      </c>
      <c r="R13" t="s">
        <v>7</v>
      </c>
      <c r="T13" t="s">
        <v>33</v>
      </c>
      <c r="U13" t="s">
        <v>8</v>
      </c>
      <c r="V13" t="s">
        <v>9</v>
      </c>
      <c r="W13" t="s">
        <v>10</v>
      </c>
      <c r="X13" t="s">
        <v>11</v>
      </c>
      <c r="Y13" t="s">
        <v>12</v>
      </c>
      <c r="Z13" t="s">
        <v>13</v>
      </c>
      <c r="AA13" t="s">
        <v>14</v>
      </c>
      <c r="AC13" t="s">
        <v>33</v>
      </c>
      <c r="AD13" t="s">
        <v>8</v>
      </c>
      <c r="AE13" t="s">
        <v>9</v>
      </c>
      <c r="AF13" t="s">
        <v>10</v>
      </c>
      <c r="AG13" t="s">
        <v>11</v>
      </c>
      <c r="AH13" t="s">
        <v>12</v>
      </c>
      <c r="AI13" t="s">
        <v>13</v>
      </c>
      <c r="AJ13" t="s">
        <v>14</v>
      </c>
      <c r="AK13" t="s">
        <v>15</v>
      </c>
      <c r="AM13" s="5"/>
      <c r="AN13" t="s">
        <v>33</v>
      </c>
      <c r="AO13" t="s">
        <v>8</v>
      </c>
      <c r="AP13" t="s">
        <v>9</v>
      </c>
      <c r="AQ13" t="s">
        <v>10</v>
      </c>
      <c r="AR13" t="s">
        <v>11</v>
      </c>
      <c r="AS13" t="s">
        <v>12</v>
      </c>
      <c r="AT13" t="s">
        <v>13</v>
      </c>
      <c r="AU13" t="s">
        <v>14</v>
      </c>
    </row>
    <row r="14" spans="10:47" hidden="1" outlineLevel="1" x14ac:dyDescent="0.35">
      <c r="J14" s="2"/>
      <c r="K14" t="s">
        <v>34</v>
      </c>
      <c r="L14">
        <v>28.55276571544778</v>
      </c>
      <c r="M14">
        <v>39.981161590071771</v>
      </c>
      <c r="N14">
        <v>45.008460738060364</v>
      </c>
      <c r="O14">
        <v>53.13414029032014</v>
      </c>
      <c r="P14">
        <v>68.872274343619679</v>
      </c>
      <c r="Q14">
        <v>97.54524538012825</v>
      </c>
      <c r="R14">
        <v>118.11308187227722</v>
      </c>
      <c r="T14" t="s">
        <v>34</v>
      </c>
      <c r="U14">
        <v>7.616941693291726</v>
      </c>
      <c r="V14">
        <v>9.6307693762203375</v>
      </c>
      <c r="W14">
        <v>10.434080935983298</v>
      </c>
      <c r="X14">
        <v>9.4863579419292137</v>
      </c>
      <c r="Y14">
        <v>9.3348928847224943</v>
      </c>
      <c r="Z14">
        <v>6.5742519688893886</v>
      </c>
      <c r="AA14">
        <v>7.6044410629662496</v>
      </c>
      <c r="AC14" t="s">
        <v>34</v>
      </c>
      <c r="AD14">
        <v>2.6929955616145613</v>
      </c>
      <c r="AE14">
        <v>3.4049911669845683</v>
      </c>
      <c r="AF14">
        <v>3.6890046926415341</v>
      </c>
      <c r="AG14">
        <v>3.3539340147505037</v>
      </c>
      <c r="AH14">
        <v>3.3003830302186641</v>
      </c>
      <c r="AI14">
        <v>2.3243490742153488</v>
      </c>
      <c r="AJ14">
        <v>2.6885759213784364</v>
      </c>
      <c r="AK14">
        <v>8</v>
      </c>
      <c r="AM14" s="5"/>
      <c r="AN14" t="s">
        <v>34</v>
      </c>
      <c r="AO14">
        <v>8297</v>
      </c>
      <c r="AP14">
        <v>4454</v>
      </c>
      <c r="AQ14">
        <v>3984</v>
      </c>
      <c r="AR14">
        <v>5790</v>
      </c>
      <c r="AS14">
        <v>10237</v>
      </c>
      <c r="AT14">
        <v>11063</v>
      </c>
      <c r="AU14">
        <v>6901</v>
      </c>
    </row>
    <row r="15" spans="10:47" hidden="1" outlineLevel="1" x14ac:dyDescent="0.35">
      <c r="J15" s="2"/>
      <c r="K15" t="s">
        <v>35</v>
      </c>
      <c r="L15">
        <v>24.136896456862566</v>
      </c>
      <c r="M15">
        <v>38.400957571388986</v>
      </c>
      <c r="N15">
        <v>64.418567353058279</v>
      </c>
      <c r="O15">
        <v>88.684087552072555</v>
      </c>
      <c r="P15">
        <v>102.47173599144625</v>
      </c>
      <c r="Q15">
        <v>109.15871273959178</v>
      </c>
      <c r="R15">
        <v>111.07453595781982</v>
      </c>
      <c r="T15" t="s">
        <v>35</v>
      </c>
      <c r="U15">
        <v>11.398715040160099</v>
      </c>
      <c r="V15">
        <v>14.280358713114476</v>
      </c>
      <c r="W15">
        <v>11.150412620163205</v>
      </c>
      <c r="X15">
        <v>9.4703740009645969</v>
      </c>
      <c r="Y15">
        <v>7.8403317989126364</v>
      </c>
      <c r="Z15">
        <v>6.2086901761017224</v>
      </c>
      <c r="AA15">
        <v>4.2572828092782231</v>
      </c>
      <c r="AC15" t="s">
        <v>35</v>
      </c>
      <c r="AD15">
        <v>2.9431355679136044</v>
      </c>
      <c r="AE15">
        <v>3.687172764917356</v>
      </c>
      <c r="AF15">
        <v>2.8790241587488734</v>
      </c>
      <c r="AG15">
        <v>2.4452400525394391</v>
      </c>
      <c r="AH15">
        <v>2.0243649657286054</v>
      </c>
      <c r="AI15">
        <v>1.6030769102535709</v>
      </c>
      <c r="AJ15">
        <v>1.0992256946953123</v>
      </c>
      <c r="AK15">
        <v>15</v>
      </c>
      <c r="AM15" s="5"/>
      <c r="AN15" t="s">
        <v>35</v>
      </c>
      <c r="AO15">
        <v>13269</v>
      </c>
      <c r="AP15">
        <v>12458</v>
      </c>
      <c r="AQ15">
        <v>14174</v>
      </c>
      <c r="AR15">
        <v>16435</v>
      </c>
      <c r="AS15">
        <v>15261</v>
      </c>
      <c r="AT15">
        <v>8344</v>
      </c>
      <c r="AU15">
        <v>1886</v>
      </c>
    </row>
    <row r="16" spans="10:47" hidden="1" outlineLevel="1" x14ac:dyDescent="0.35">
      <c r="J16" s="2"/>
      <c r="K16" t="s">
        <v>36</v>
      </c>
      <c r="L16">
        <v>33.612179368190588</v>
      </c>
      <c r="M16">
        <v>50.534935240174178</v>
      </c>
      <c r="N16">
        <v>66.59915409859795</v>
      </c>
      <c r="O16">
        <v>82.061166131203052</v>
      </c>
      <c r="P16">
        <v>90.939235991826976</v>
      </c>
      <c r="Q16">
        <v>95.154170540532633</v>
      </c>
      <c r="R16">
        <v>86.852726982972058</v>
      </c>
      <c r="T16" t="s">
        <v>36</v>
      </c>
      <c r="U16">
        <v>5.8364689716605911</v>
      </c>
      <c r="V16">
        <v>6.8236125743138105</v>
      </c>
      <c r="W16">
        <v>5.2170018510898277</v>
      </c>
      <c r="X16">
        <v>7.7857115624321835</v>
      </c>
      <c r="Y16">
        <v>8.5351667059847589</v>
      </c>
      <c r="Z16">
        <v>13.171693079792462</v>
      </c>
      <c r="AA16">
        <v>21.093869478801711</v>
      </c>
      <c r="AC16" t="s">
        <v>36</v>
      </c>
      <c r="AD16">
        <v>1.7597616072317821</v>
      </c>
      <c r="AE16">
        <v>2.0573966021590921</v>
      </c>
      <c r="AF16">
        <v>1.5729852427867757</v>
      </c>
      <c r="AG16">
        <v>2.3474803616835684</v>
      </c>
      <c r="AH16">
        <v>2.5734495897168266</v>
      </c>
      <c r="AI16">
        <v>3.9714148908538496</v>
      </c>
      <c r="AJ16">
        <v>6.3600409489013536</v>
      </c>
      <c r="AK16">
        <v>11</v>
      </c>
      <c r="AM16" s="5"/>
      <c r="AN16" t="s">
        <v>36</v>
      </c>
      <c r="AO16">
        <v>15818</v>
      </c>
      <c r="AP16">
        <v>19322</v>
      </c>
      <c r="AQ16">
        <v>26081</v>
      </c>
      <c r="AR16">
        <v>19283</v>
      </c>
      <c r="AS16">
        <v>10240</v>
      </c>
      <c r="AT16">
        <v>2815</v>
      </c>
      <c r="AU16">
        <v>332</v>
      </c>
    </row>
    <row r="17" spans="1:47" hidden="1" outlineLevel="1" x14ac:dyDescent="0.35">
      <c r="J17" s="2"/>
      <c r="K17" t="s">
        <v>37</v>
      </c>
      <c r="L17">
        <v>35.713472236779012</v>
      </c>
      <c r="M17">
        <v>63.539504823791198</v>
      </c>
      <c r="N17">
        <v>70.245984115520201</v>
      </c>
      <c r="O17">
        <v>75.038931376056695</v>
      </c>
      <c r="P17">
        <v>90.869662579658069</v>
      </c>
      <c r="Q17">
        <v>98.424954895273046</v>
      </c>
      <c r="R17">
        <v>101.69194885321284</v>
      </c>
      <c r="T17" t="s">
        <v>37</v>
      </c>
      <c r="U17">
        <v>13.611481257264769</v>
      </c>
      <c r="V17">
        <v>10.157409192908846</v>
      </c>
      <c r="W17">
        <v>7.9483888365151119</v>
      </c>
      <c r="X17">
        <v>8.2098133884159736</v>
      </c>
      <c r="Y17">
        <v>5.8032665106800101</v>
      </c>
      <c r="Z17">
        <v>5.5308115931018538</v>
      </c>
      <c r="AA17">
        <v>6.5918840056992316</v>
      </c>
      <c r="AC17" t="s">
        <v>37</v>
      </c>
      <c r="AD17">
        <v>4.5371604190882566</v>
      </c>
      <c r="AE17">
        <v>3.3858030643029484</v>
      </c>
      <c r="AF17">
        <v>2.6494629455050371</v>
      </c>
      <c r="AG17">
        <v>2.7366044628053245</v>
      </c>
      <c r="AH17">
        <v>1.93442217022667</v>
      </c>
      <c r="AI17">
        <v>1.8436038643672845</v>
      </c>
      <c r="AJ17">
        <v>2.1972946685664105</v>
      </c>
      <c r="AK17">
        <v>9</v>
      </c>
      <c r="AM17" s="5"/>
      <c r="AN17" t="s">
        <v>37</v>
      </c>
      <c r="AO17">
        <v>2518</v>
      </c>
      <c r="AP17">
        <v>2034</v>
      </c>
      <c r="AQ17">
        <v>2443</v>
      </c>
      <c r="AR17">
        <v>3850</v>
      </c>
      <c r="AS17">
        <v>7367</v>
      </c>
      <c r="AT17">
        <v>7666</v>
      </c>
      <c r="AU17">
        <v>2697</v>
      </c>
    </row>
    <row r="18" spans="1:47" hidden="1" outlineLevel="1" x14ac:dyDescent="0.35">
      <c r="J18" s="2"/>
      <c r="K18" t="s">
        <v>38</v>
      </c>
      <c r="L18">
        <v>32.891755498966923</v>
      </c>
      <c r="M18">
        <v>45.524395718546558</v>
      </c>
      <c r="N18">
        <v>53.659642963173333</v>
      </c>
      <c r="O18">
        <v>60.333169804875361</v>
      </c>
      <c r="P18">
        <v>73.366885643936953</v>
      </c>
      <c r="Q18">
        <v>98.704126037687644</v>
      </c>
      <c r="R18">
        <v>98.303155584410106</v>
      </c>
      <c r="T18" t="s">
        <v>38</v>
      </c>
      <c r="U18">
        <v>5.5517225541384843</v>
      </c>
      <c r="V18">
        <v>6.1360566344360832</v>
      </c>
      <c r="W18">
        <v>5.6810891035632594</v>
      </c>
      <c r="X18">
        <v>3.4157731582213962</v>
      </c>
      <c r="Y18">
        <v>4.3360424081001891</v>
      </c>
      <c r="Z18">
        <v>2.8417928467233211</v>
      </c>
      <c r="AA18">
        <v>5.328457610555942</v>
      </c>
      <c r="AC18" t="s">
        <v>38</v>
      </c>
      <c r="AD18">
        <v>3.205288511097971</v>
      </c>
      <c r="AE18">
        <v>3.5426539496544618</v>
      </c>
      <c r="AF18">
        <v>3.2799783232324975</v>
      </c>
      <c r="AG18">
        <v>1.9720975523898214</v>
      </c>
      <c r="AH18">
        <v>2.5034152515342774</v>
      </c>
      <c r="AI18">
        <v>1.6407098650368623</v>
      </c>
      <c r="AJ18">
        <v>3.0763864358199835</v>
      </c>
      <c r="AK18">
        <v>3</v>
      </c>
      <c r="AM18" s="5"/>
      <c r="AN18" t="s">
        <v>38</v>
      </c>
      <c r="AO18">
        <v>233</v>
      </c>
      <c r="AP18">
        <v>291</v>
      </c>
      <c r="AQ18">
        <v>757</v>
      </c>
      <c r="AR18">
        <v>1606</v>
      </c>
      <c r="AS18">
        <v>2952</v>
      </c>
      <c r="AT18">
        <v>1527</v>
      </c>
      <c r="AU18">
        <v>370</v>
      </c>
    </row>
    <row r="19" spans="1:47" hidden="1" outlineLevel="1" x14ac:dyDescent="0.35">
      <c r="J19" s="2"/>
      <c r="K19" t="s">
        <v>39</v>
      </c>
      <c r="L19">
        <v>26.197257783656216</v>
      </c>
      <c r="M19">
        <v>47.653859690129465</v>
      </c>
      <c r="N19">
        <v>71.477633937562956</v>
      </c>
      <c r="O19">
        <v>92.079839649396703</v>
      </c>
      <c r="P19">
        <v>108.17529806596154</v>
      </c>
      <c r="Q19">
        <v>115.28095988682401</v>
      </c>
      <c r="R19">
        <v>114.35484216481711</v>
      </c>
      <c r="T19" t="s">
        <v>39</v>
      </c>
      <c r="U19">
        <v>11.169339865148268</v>
      </c>
      <c r="V19">
        <v>11.418181938760949</v>
      </c>
      <c r="W19">
        <v>11.713838421608871</v>
      </c>
      <c r="X19">
        <v>11.00070195971132</v>
      </c>
      <c r="Y19">
        <v>10.233055930260461</v>
      </c>
      <c r="Z19">
        <v>6.6701867853896513</v>
      </c>
      <c r="AA19">
        <v>5.2948832242739288</v>
      </c>
      <c r="AC19" t="s">
        <v>39</v>
      </c>
      <c r="AD19">
        <v>2.4975403202269861</v>
      </c>
      <c r="AE19">
        <v>2.5531830994529821</v>
      </c>
      <c r="AF19">
        <v>2.6192938988166277</v>
      </c>
      <c r="AG19">
        <v>2.4598317382129662</v>
      </c>
      <c r="AH19">
        <v>2.2881808677619735</v>
      </c>
      <c r="AI19">
        <v>1.491499107475206</v>
      </c>
      <c r="AJ19">
        <v>1.183971882239977</v>
      </c>
      <c r="AK19">
        <v>20</v>
      </c>
      <c r="AM19" s="5"/>
      <c r="AN19" t="s">
        <v>39</v>
      </c>
      <c r="AO19">
        <v>17847</v>
      </c>
      <c r="AP19">
        <v>12851</v>
      </c>
      <c r="AQ19">
        <v>16224</v>
      </c>
      <c r="AR19">
        <v>20238</v>
      </c>
      <c r="AS19">
        <v>25345</v>
      </c>
      <c r="AT19">
        <v>15191</v>
      </c>
      <c r="AU19">
        <v>3361</v>
      </c>
    </row>
    <row r="20" spans="1:47" hidden="1" outlineLevel="1" x14ac:dyDescent="0.35">
      <c r="J20" s="2"/>
      <c r="K20" t="s">
        <v>40</v>
      </c>
      <c r="L20">
        <v>12.386355221531129</v>
      </c>
      <c r="M20">
        <v>34.748465252267792</v>
      </c>
      <c r="N20">
        <v>49.326291448099198</v>
      </c>
      <c r="O20">
        <v>65.890212907246948</v>
      </c>
      <c r="P20">
        <v>85.294374856889561</v>
      </c>
      <c r="Q20">
        <v>99.473890491883736</v>
      </c>
      <c r="R20">
        <v>107.30520918067062</v>
      </c>
      <c r="T20" t="s">
        <v>40</v>
      </c>
      <c r="U20">
        <v>11.911882078121238</v>
      </c>
      <c r="V20">
        <v>9.3720920010444662</v>
      </c>
      <c r="W20">
        <v>8.0932700254202139</v>
      </c>
      <c r="X20">
        <v>5.1788030272232914</v>
      </c>
      <c r="Y20">
        <v>3.0801104495491169</v>
      </c>
      <c r="Z20">
        <v>2.4219748583695826</v>
      </c>
      <c r="AA20">
        <v>6.9815538682728437</v>
      </c>
      <c r="AC20" t="s">
        <v>40</v>
      </c>
      <c r="AD20">
        <v>5.9559410390606189</v>
      </c>
      <c r="AE20">
        <v>4.6860460005222331</v>
      </c>
      <c r="AF20">
        <v>4.0466350127101069</v>
      </c>
      <c r="AG20">
        <v>2.5894015136116457</v>
      </c>
      <c r="AH20">
        <v>1.5400552247745585</v>
      </c>
      <c r="AI20">
        <v>1.2109874291847913</v>
      </c>
      <c r="AJ20">
        <v>3.4907769341364219</v>
      </c>
      <c r="AK20">
        <v>4</v>
      </c>
      <c r="AM20" s="5"/>
      <c r="AN20" t="s">
        <v>40</v>
      </c>
      <c r="AO20">
        <v>5231</v>
      </c>
      <c r="AP20">
        <v>4206</v>
      </c>
      <c r="AQ20">
        <v>5292</v>
      </c>
      <c r="AR20">
        <v>6004</v>
      </c>
      <c r="AS20">
        <v>7159</v>
      </c>
      <c r="AT20">
        <v>3169</v>
      </c>
      <c r="AU20">
        <v>576</v>
      </c>
    </row>
    <row r="21" spans="1:47" hidden="1" outlineLevel="1" x14ac:dyDescent="0.35">
      <c r="J21" s="2"/>
      <c r="K21" t="s">
        <v>41</v>
      </c>
      <c r="L21">
        <v>70.186210264934317</v>
      </c>
      <c r="M21">
        <v>81.342369396682599</v>
      </c>
      <c r="N21">
        <v>98.479842291590472</v>
      </c>
      <c r="O21">
        <v>110.09368312178989</v>
      </c>
      <c r="P21">
        <v>112.82711169001236</v>
      </c>
      <c r="Q21">
        <v>112.04344584133462</v>
      </c>
      <c r="R21">
        <v>31.197770965932165</v>
      </c>
      <c r="T21" t="s">
        <v>41</v>
      </c>
      <c r="U21">
        <v>9.0288513161672252</v>
      </c>
      <c r="V21">
        <v>7.8138557784761238</v>
      </c>
      <c r="W21">
        <v>7.5323671038402287</v>
      </c>
      <c r="X21">
        <v>0.99932103999182587</v>
      </c>
      <c r="Y21">
        <v>4.2266471950326316</v>
      </c>
      <c r="Z21">
        <v>11.295509274237055</v>
      </c>
      <c r="AA21">
        <v>13.231866370548984</v>
      </c>
      <c r="AC21" t="s">
        <v>41</v>
      </c>
      <c r="AD21">
        <v>6.3843619919869292</v>
      </c>
      <c r="AE21">
        <v>5.5252304081741563</v>
      </c>
      <c r="AF21">
        <v>5.3261878575119006</v>
      </c>
      <c r="AG21">
        <v>0.70662668396061312</v>
      </c>
      <c r="AH21">
        <v>2.9886908932906735</v>
      </c>
      <c r="AI21">
        <v>7.9871312047685592</v>
      </c>
      <c r="AJ21">
        <v>9.3563424383694169</v>
      </c>
      <c r="AK21">
        <v>2</v>
      </c>
      <c r="AM21" s="5"/>
      <c r="AN21" t="s">
        <v>41</v>
      </c>
      <c r="AO21">
        <v>371</v>
      </c>
      <c r="AP21">
        <v>947</v>
      </c>
      <c r="AQ21">
        <v>453</v>
      </c>
      <c r="AR21">
        <v>171</v>
      </c>
      <c r="AS21">
        <v>69</v>
      </c>
      <c r="AT21">
        <v>16</v>
      </c>
      <c r="AU21">
        <v>2</v>
      </c>
    </row>
    <row r="22" spans="1:47" hidden="1" outlineLevel="1" x14ac:dyDescent="0.35"/>
    <row r="23" spans="1:47" hidden="1" outlineLevel="1" x14ac:dyDescent="0.35"/>
    <row r="24" spans="1:47" hidden="1" outlineLevel="1" x14ac:dyDescent="0.35"/>
    <row r="25" spans="1:47" hidden="1" outlineLevel="1" x14ac:dyDescent="0.35"/>
    <row r="26" spans="1:47" collapsed="1" x14ac:dyDescent="0.35"/>
    <row r="27" spans="1:47" ht="18.5" x14ac:dyDescent="0.45">
      <c r="K27" s="1" t="s">
        <v>24</v>
      </c>
      <c r="T27" t="s">
        <v>25</v>
      </c>
      <c r="AC27" t="s">
        <v>26</v>
      </c>
    </row>
    <row r="28" spans="1:47" ht="26" x14ac:dyDescent="0.6">
      <c r="A28" s="7" t="str">
        <f>K1</f>
        <v>Geographic_Grouping_A</v>
      </c>
      <c r="K28" t="s">
        <v>0</v>
      </c>
      <c r="T28" t="s">
        <v>0</v>
      </c>
      <c r="AC28" t="s">
        <v>0</v>
      </c>
      <c r="AN28" s="1" t="s">
        <v>27</v>
      </c>
    </row>
    <row r="29" spans="1:47" x14ac:dyDescent="0.35">
      <c r="K29" t="s">
        <v>0</v>
      </c>
      <c r="L29" t="s">
        <v>8</v>
      </c>
      <c r="M29" t="s">
        <v>9</v>
      </c>
      <c r="N29" t="s">
        <v>10</v>
      </c>
      <c r="O29" t="s">
        <v>11</v>
      </c>
      <c r="P29" t="s">
        <v>12</v>
      </c>
      <c r="Q29" t="s">
        <v>13</v>
      </c>
      <c r="R29" t="s">
        <v>14</v>
      </c>
      <c r="T29" t="s">
        <v>0</v>
      </c>
      <c r="U29" t="s">
        <v>8</v>
      </c>
      <c r="V29" t="s">
        <v>9</v>
      </c>
      <c r="W29" t="s">
        <v>10</v>
      </c>
      <c r="X29" t="s">
        <v>11</v>
      </c>
      <c r="Y29" t="s">
        <v>12</v>
      </c>
      <c r="Z29" t="s">
        <v>13</v>
      </c>
      <c r="AA29" t="s">
        <v>14</v>
      </c>
      <c r="AC29" t="s">
        <v>0</v>
      </c>
      <c r="AD29" t="s">
        <v>8</v>
      </c>
      <c r="AE29" t="s">
        <v>9</v>
      </c>
      <c r="AF29" t="s">
        <v>10</v>
      </c>
      <c r="AG29" t="s">
        <v>11</v>
      </c>
      <c r="AH29" t="s">
        <v>12</v>
      </c>
      <c r="AI29" t="s">
        <v>13</v>
      </c>
      <c r="AJ29" t="s">
        <v>14</v>
      </c>
      <c r="AK29" t="s">
        <v>15</v>
      </c>
      <c r="AN29" t="s">
        <v>0</v>
      </c>
      <c r="AO29" t="s">
        <v>8</v>
      </c>
      <c r="AP29" t="s">
        <v>9</v>
      </c>
      <c r="AQ29" t="s">
        <v>10</v>
      </c>
      <c r="AR29" t="s">
        <v>11</v>
      </c>
      <c r="AS29" t="s">
        <v>12</v>
      </c>
      <c r="AT29" t="s">
        <v>13</v>
      </c>
      <c r="AU29" t="s">
        <v>14</v>
      </c>
    </row>
    <row r="30" spans="1:47" x14ac:dyDescent="0.35">
      <c r="K30" t="str">
        <f>K3</f>
        <v>Central and Southern Asia</v>
      </c>
      <c r="L30">
        <f t="shared" ref="L30:AU30" si="0">L3</f>
        <v>19.207941949369069</v>
      </c>
      <c r="M30">
        <f t="shared" si="0"/>
        <v>32.47808622241282</v>
      </c>
      <c r="N30">
        <f t="shared" si="0"/>
        <v>60.669041675163761</v>
      </c>
      <c r="O30">
        <f t="shared" si="0"/>
        <v>87.160551251259236</v>
      </c>
      <c r="P30">
        <f t="shared" si="0"/>
        <v>101.21358486971666</v>
      </c>
      <c r="Q30">
        <f t="shared" si="0"/>
        <v>107.85895781037637</v>
      </c>
      <c r="R30">
        <f t="shared" si="0"/>
        <v>109.67866714274915</v>
      </c>
      <c r="S30">
        <f t="shared" si="0"/>
        <v>0</v>
      </c>
      <c r="T30" t="str">
        <f t="shared" si="0"/>
        <v>Central and Southern Asia</v>
      </c>
      <c r="U30">
        <f t="shared" si="0"/>
        <v>5.1858366715591941</v>
      </c>
      <c r="V30">
        <f t="shared" si="0"/>
        <v>5.5602230568766178</v>
      </c>
      <c r="W30">
        <f t="shared" si="0"/>
        <v>3.5767461949066126</v>
      </c>
      <c r="X30">
        <f t="shared" si="0"/>
        <v>2.820906307120822</v>
      </c>
      <c r="Y30">
        <f t="shared" si="0"/>
        <v>3.0066278677564919</v>
      </c>
      <c r="Z30">
        <f t="shared" si="0"/>
        <v>2.1370252209817484</v>
      </c>
      <c r="AA30">
        <f t="shared" si="0"/>
        <v>2.2913277177471048</v>
      </c>
      <c r="AB30">
        <f t="shared" si="0"/>
        <v>0</v>
      </c>
      <c r="AC30" t="str">
        <f t="shared" si="0"/>
        <v>Central and Southern Asia</v>
      </c>
      <c r="AD30">
        <f t="shared" si="0"/>
        <v>2.3191766635635216</v>
      </c>
      <c r="AE30">
        <f t="shared" si="0"/>
        <v>2.4866073450475592</v>
      </c>
      <c r="AF30">
        <f t="shared" si="0"/>
        <v>1.5995695260149796</v>
      </c>
      <c r="AG30">
        <f t="shared" si="0"/>
        <v>1.2615476521760114</v>
      </c>
      <c r="AH30">
        <f t="shared" si="0"/>
        <v>1.3446048590697528</v>
      </c>
      <c r="AI30">
        <f t="shared" si="0"/>
        <v>0.95570673274933982</v>
      </c>
      <c r="AJ30">
        <f t="shared" si="0"/>
        <v>1.0247129071223955</v>
      </c>
      <c r="AK30">
        <f t="shared" si="0"/>
        <v>5</v>
      </c>
      <c r="AN30" t="str">
        <f t="shared" si="0"/>
        <v>Central and Southern Asia</v>
      </c>
      <c r="AO30">
        <f t="shared" si="0"/>
        <v>10228</v>
      </c>
      <c r="AP30">
        <f t="shared" si="0"/>
        <v>7638</v>
      </c>
      <c r="AQ30">
        <f t="shared" si="0"/>
        <v>7779</v>
      </c>
      <c r="AR30">
        <f t="shared" si="0"/>
        <v>9446</v>
      </c>
      <c r="AS30">
        <f t="shared" si="0"/>
        <v>9264</v>
      </c>
      <c r="AT30">
        <f t="shared" si="0"/>
        <v>5453</v>
      </c>
      <c r="AU30">
        <f t="shared" si="0"/>
        <v>1202</v>
      </c>
    </row>
    <row r="31" spans="1:47" x14ac:dyDescent="0.35">
      <c r="A31" t="s">
        <v>31</v>
      </c>
    </row>
    <row r="32" spans="1:47" x14ac:dyDescent="0.35">
      <c r="K32" t="str">
        <f>K30</f>
        <v>Central and Southern Asia</v>
      </c>
      <c r="T32" t="s">
        <v>29</v>
      </c>
      <c r="AC32" t="s">
        <v>30</v>
      </c>
    </row>
    <row r="33" spans="1:47" x14ac:dyDescent="0.35">
      <c r="A33" t="str">
        <f>K32</f>
        <v>Central and Southern Asia</v>
      </c>
      <c r="K33" t="s">
        <v>28</v>
      </c>
    </row>
    <row r="34" spans="1:47" x14ac:dyDescent="0.35">
      <c r="B34" t="str">
        <f>L34</f>
        <v>25-34</v>
      </c>
      <c r="C34" t="str">
        <f t="shared" ref="C34:G34" si="1">M34</f>
        <v>35-44</v>
      </c>
      <c r="D34" t="str">
        <f t="shared" si="1"/>
        <v>45-54</v>
      </c>
      <c r="E34" t="str">
        <f t="shared" si="1"/>
        <v>55-64</v>
      </c>
      <c r="F34" t="str">
        <f t="shared" si="1"/>
        <v>65-74</v>
      </c>
      <c r="G34" t="str">
        <f t="shared" si="1"/>
        <v>75+</v>
      </c>
      <c r="L34" t="str">
        <f t="shared" ref="L34:Q34" si="2">M29</f>
        <v>25-34</v>
      </c>
      <c r="M34" t="str">
        <f t="shared" si="2"/>
        <v>35-44</v>
      </c>
      <c r="N34" t="str">
        <f t="shared" si="2"/>
        <v>45-54</v>
      </c>
      <c r="O34" t="str">
        <f t="shared" si="2"/>
        <v>55-64</v>
      </c>
      <c r="P34" t="str">
        <f t="shared" si="2"/>
        <v>65-74</v>
      </c>
      <c r="Q34" t="str">
        <f t="shared" si="2"/>
        <v>75+</v>
      </c>
      <c r="U34" t="str">
        <f>M29</f>
        <v>25-34</v>
      </c>
      <c r="V34" t="str">
        <f t="shared" ref="V34:Z34" si="3">N29</f>
        <v>35-44</v>
      </c>
      <c r="W34" t="str">
        <f t="shared" si="3"/>
        <v>45-54</v>
      </c>
      <c r="X34" t="str">
        <f t="shared" si="3"/>
        <v>55-64</v>
      </c>
      <c r="Y34" t="str">
        <f t="shared" si="3"/>
        <v>65-74</v>
      </c>
      <c r="Z34" t="str">
        <f t="shared" si="3"/>
        <v>75+</v>
      </c>
      <c r="AD34" t="str">
        <f>U34</f>
        <v>25-34</v>
      </c>
      <c r="AE34" t="str">
        <f t="shared" ref="AE34:AF34" si="4">V34</f>
        <v>35-44</v>
      </c>
      <c r="AF34" t="str">
        <f t="shared" si="4"/>
        <v>45-54</v>
      </c>
      <c r="AG34" t="str">
        <f>X34</f>
        <v>55-64</v>
      </c>
      <c r="AH34" t="str">
        <f t="shared" ref="AH34" si="5">Y34</f>
        <v>65-74</v>
      </c>
      <c r="AI34" t="str">
        <f t="shared" ref="AI34" si="6">Z34</f>
        <v>75+</v>
      </c>
    </row>
    <row r="35" spans="1:47" x14ac:dyDescent="0.35">
      <c r="A35" t="str">
        <f>K35</f>
        <v>18-24</v>
      </c>
      <c r="B35" t="str">
        <f>IF(_xlfn.T.DIST.2T(ABS(L35/U35),AD35)*6&lt;0.001,"&lt;0.001",IF(_xlfn.T.DIST.2T(ABS(L35/U35),AD35)*6&gt;0.999, "&gt;0.999",FIXED(_xlfn.T.DIST.2T(ABS(L35/U35),AD35)*6,3)))</f>
        <v>&lt;0.001</v>
      </c>
      <c r="C35" t="str">
        <f t="shared" ref="C35:G35" si="7">IF(_xlfn.T.DIST.2T(ABS(M35/V35),AE35)*6&lt;0.001,"&lt;0.001",IF(_xlfn.T.DIST.2T(ABS(M35/V35),AE35)*6&gt;0.999, "&gt;0.999",FIXED(_xlfn.T.DIST.2T(ABS(M35/V35),AE35)*6,3)))</f>
        <v>&lt;0.001</v>
      </c>
      <c r="D35" t="str">
        <f t="shared" si="7"/>
        <v>&lt;0.001</v>
      </c>
      <c r="E35" t="str">
        <f t="shared" si="7"/>
        <v>&lt;0.001</v>
      </c>
      <c r="F35" t="str">
        <f t="shared" si="7"/>
        <v>&lt;0.001</v>
      </c>
      <c r="G35" t="str">
        <f t="shared" si="7"/>
        <v>&lt;0.001</v>
      </c>
      <c r="K35" t="str">
        <f>L29</f>
        <v>18-24</v>
      </c>
      <c r="L35">
        <f>$L30-M30</f>
        <v>-13.270144273043751</v>
      </c>
      <c r="M35">
        <f t="shared" ref="M35:Q35" si="8">$L30-N30</f>
        <v>-41.461099725794696</v>
      </c>
      <c r="N35">
        <f t="shared" si="8"/>
        <v>-67.952609301890163</v>
      </c>
      <c r="O35">
        <f t="shared" si="8"/>
        <v>-82.005642920347583</v>
      </c>
      <c r="P35">
        <f t="shared" si="8"/>
        <v>-88.651015861007295</v>
      </c>
      <c r="Q35">
        <f t="shared" si="8"/>
        <v>-90.470725193380076</v>
      </c>
      <c r="T35" t="str">
        <f>K35</f>
        <v>18-24</v>
      </c>
      <c r="U35">
        <f>SQRT((($AO30-1)*$AD30^2+(AP30-1)*AE30^2)/($AO30+AP30-2))</f>
        <v>2.3921890520839799</v>
      </c>
      <c r="V35">
        <f t="shared" ref="V35:Z35" si="9">SQRT((($AO30-1)*$AD30^2+(AQ30-1)*AF30^2)/($AO30+AQ30-2))</f>
        <v>2.0397018697688409</v>
      </c>
      <c r="W35">
        <f t="shared" si="9"/>
        <v>1.8868792407297994</v>
      </c>
      <c r="X35">
        <f t="shared" si="9"/>
        <v>1.9187430658262248</v>
      </c>
      <c r="Y35">
        <f t="shared" si="9"/>
        <v>1.9559937008051416</v>
      </c>
      <c r="Z35">
        <f t="shared" si="9"/>
        <v>2.2189370877848384</v>
      </c>
      <c r="AC35" t="str">
        <f>T35</f>
        <v>18-24</v>
      </c>
      <c r="AD35">
        <f>$AO30+AP30-2</f>
        <v>17864</v>
      </c>
      <c r="AE35">
        <f t="shared" ref="AE35:AI35" si="10">$AO30+AQ30-2</f>
        <v>18005</v>
      </c>
      <c r="AF35">
        <f t="shared" si="10"/>
        <v>19672</v>
      </c>
      <c r="AG35">
        <f t="shared" si="10"/>
        <v>19490</v>
      </c>
      <c r="AH35">
        <f t="shared" si="10"/>
        <v>15679</v>
      </c>
      <c r="AI35">
        <f t="shared" si="10"/>
        <v>11428</v>
      </c>
    </row>
    <row r="36" spans="1:47" x14ac:dyDescent="0.35">
      <c r="A36" t="str">
        <f t="shared" ref="A36:A40" si="11">K36</f>
        <v>25-34</v>
      </c>
      <c r="C36" t="str">
        <f t="shared" ref="C36" si="12">IF(_xlfn.T.DIST.2T(ABS(M36/V36),AE36)*6&lt;0.001,"&lt;0.001",IF(_xlfn.T.DIST.2T(ABS(M36/V36),AE36)*6&gt;0.999, "&gt;0.999",FIXED(_xlfn.T.DIST.2T(ABS(M36/V36),AE36)*6,3)))</f>
        <v>&lt;0.001</v>
      </c>
      <c r="D36" t="str">
        <f t="shared" ref="D36:D37" si="13">IF(_xlfn.T.DIST.2T(ABS(N36/W36),AF36)*6&lt;0.001,"&lt;0.001",IF(_xlfn.T.DIST.2T(ABS(N36/W36),AF36)*6&gt;0.999, "&gt;0.999",FIXED(_xlfn.T.DIST.2T(ABS(N36/W36),AF36)*6,3)))</f>
        <v>&lt;0.001</v>
      </c>
      <c r="E36" t="str">
        <f t="shared" ref="E36:E38" si="14">IF(_xlfn.T.DIST.2T(ABS(O36/X36),AG36)*6&lt;0.001,"&lt;0.001",IF(_xlfn.T.DIST.2T(ABS(O36/X36),AG36)*6&gt;0.999, "&gt;0.999",FIXED(_xlfn.T.DIST.2T(ABS(O36/X36),AG36)*6,3)))</f>
        <v>&lt;0.001</v>
      </c>
      <c r="F36" t="str">
        <f t="shared" ref="F36:F39" si="15">IF(_xlfn.T.DIST.2T(ABS(P36/Y36),AH36)*6&lt;0.001,"&lt;0.001",IF(_xlfn.T.DIST.2T(ABS(P36/Y36),AH36)*6&gt;0.999, "&gt;0.999",FIXED(_xlfn.T.DIST.2T(ABS(P36/Y36),AH36)*6,3)))</f>
        <v>&lt;0.001</v>
      </c>
      <c r="G36" t="str">
        <f t="shared" ref="G36:G40" si="16">IF(_xlfn.T.DIST.2T(ABS(Q36/Z36),AI36)*6&lt;0.001,"&lt;0.001",IF(_xlfn.T.DIST.2T(ABS(Q36/Z36),AI36)*6&gt;0.999, "&gt;0.999",FIXED(_xlfn.T.DIST.2T(ABS(Q36/Z36),AI36)*6,3)))</f>
        <v>&lt;0.001</v>
      </c>
      <c r="K36" t="str">
        <f>L34</f>
        <v>25-34</v>
      </c>
      <c r="M36">
        <f>$M30-N30</f>
        <v>-28.190955452750941</v>
      </c>
      <c r="N36">
        <f t="shared" ref="N36:Q36" si="17">$M30-O30</f>
        <v>-54.682465028846416</v>
      </c>
      <c r="O36">
        <f t="shared" si="17"/>
        <v>-68.735498647303842</v>
      </c>
      <c r="P36">
        <f t="shared" si="17"/>
        <v>-75.380871587963554</v>
      </c>
      <c r="Q36">
        <f t="shared" si="17"/>
        <v>-77.200580920336336</v>
      </c>
      <c r="T36" t="str">
        <f t="shared" ref="T36:T40" si="18">K36</f>
        <v>25-34</v>
      </c>
      <c r="V36">
        <f>SQRT((($AP30-1)*$AE30^2+(AQ30-1)*AF30^2)/($AP30+AQ30-2))</f>
        <v>2.0867061169817838</v>
      </c>
      <c r="W36">
        <f t="shared" ref="W36:Z36" si="19">SQRT((($AP30-1)*$AE30^2+(AR30-1)*AG30^2)/($AP30+AR30-2))</f>
        <v>1.90902076278281</v>
      </c>
      <c r="X36">
        <f t="shared" si="19"/>
        <v>1.9455361649225833</v>
      </c>
      <c r="Y36">
        <f t="shared" si="19"/>
        <v>1.99703622797367</v>
      </c>
      <c r="Z36">
        <f t="shared" si="19"/>
        <v>2.3421498440758621</v>
      </c>
      <c r="AC36" t="str">
        <f t="shared" ref="AC36:AC40" si="20">T36</f>
        <v>25-34</v>
      </c>
      <c r="AE36">
        <f>$AP30+AQ30-2</f>
        <v>15415</v>
      </c>
      <c r="AF36">
        <f t="shared" ref="AF36:AI36" si="21">$AP30+AR30-2</f>
        <v>17082</v>
      </c>
      <c r="AG36">
        <f t="shared" si="21"/>
        <v>16900</v>
      </c>
      <c r="AH36">
        <f t="shared" si="21"/>
        <v>13089</v>
      </c>
      <c r="AI36">
        <f t="shared" si="21"/>
        <v>8838</v>
      </c>
    </row>
    <row r="37" spans="1:47" x14ac:dyDescent="0.35">
      <c r="A37" t="str">
        <f t="shared" si="11"/>
        <v>35-44</v>
      </c>
      <c r="D37" t="str">
        <f t="shared" si="13"/>
        <v>&lt;0.001</v>
      </c>
      <c r="E37" t="str">
        <f t="shared" si="14"/>
        <v>&lt;0.001</v>
      </c>
      <c r="F37" t="str">
        <f t="shared" si="15"/>
        <v>&lt;0.001</v>
      </c>
      <c r="G37" t="str">
        <f t="shared" si="16"/>
        <v>&lt;0.001</v>
      </c>
      <c r="K37" t="str">
        <f>M34</f>
        <v>35-44</v>
      </c>
      <c r="N37">
        <f>$N30-O30</f>
        <v>-26.491509576095474</v>
      </c>
      <c r="O37">
        <f t="shared" ref="O37:Q37" si="22">$N30-P30</f>
        <v>-40.544543194552894</v>
      </c>
      <c r="P37">
        <f t="shared" si="22"/>
        <v>-47.189916135212606</v>
      </c>
      <c r="Q37">
        <f t="shared" si="22"/>
        <v>-49.009625467585387</v>
      </c>
      <c r="T37" t="str">
        <f t="shared" si="18"/>
        <v>35-44</v>
      </c>
      <c r="W37">
        <f>SQRT((($AQ30-1)*$AF30^2+(AR30-1)*AG30^2)/($AQ30+AR30-2))</f>
        <v>1.4241696492653353</v>
      </c>
      <c r="X37">
        <f t="shared" ref="X37:Z37" si="23">SQRT((($AQ30-1)*$AF30^2+(AS30-1)*AH30^2)/($AQ30+AS30-2))</f>
        <v>1.4664873444561988</v>
      </c>
      <c r="Y37">
        <f t="shared" si="23"/>
        <v>1.37135938905687</v>
      </c>
      <c r="Z37">
        <f t="shared" si="23"/>
        <v>1.5352001183511297</v>
      </c>
      <c r="AC37" t="str">
        <f t="shared" si="20"/>
        <v>35-44</v>
      </c>
      <c r="AF37">
        <f>$AQ30+AR30-2</f>
        <v>17223</v>
      </c>
      <c r="AG37">
        <f t="shared" ref="AG37:AI37" si="24">$AQ30+AS30-2</f>
        <v>17041</v>
      </c>
      <c r="AH37">
        <f t="shared" si="24"/>
        <v>13230</v>
      </c>
      <c r="AI37">
        <f t="shared" si="24"/>
        <v>8979</v>
      </c>
    </row>
    <row r="38" spans="1:47" x14ac:dyDescent="0.35">
      <c r="A38" t="str">
        <f t="shared" si="11"/>
        <v>45-54</v>
      </c>
      <c r="E38" t="str">
        <f t="shared" si="14"/>
        <v>&lt;0.001</v>
      </c>
      <c r="F38" t="str">
        <f t="shared" si="15"/>
        <v>&lt;0.001</v>
      </c>
      <c r="G38" t="str">
        <f t="shared" si="16"/>
        <v>&lt;0.001</v>
      </c>
      <c r="K38" t="str">
        <f>N34</f>
        <v>45-54</v>
      </c>
      <c r="O38">
        <f>$O30-P30</f>
        <v>-14.05303361845742</v>
      </c>
      <c r="P38">
        <f t="shared" ref="P38:Q38" si="25">$O30-Q30</f>
        <v>-20.698406559117132</v>
      </c>
      <c r="Q38">
        <f t="shared" si="25"/>
        <v>-22.518115891489913</v>
      </c>
      <c r="T38" t="str">
        <f t="shared" si="18"/>
        <v>45-54</v>
      </c>
      <c r="X38">
        <f>SQRT((($AR30-1)*$AG30^2+(AS30-1)*AH30^2)/($AR30+AS30-2))</f>
        <v>1.3033339721815422</v>
      </c>
      <c r="Y38">
        <f t="shared" ref="Y38:Z38" si="26">SQRT((($AR30-1)*$AG30^2+(AT30-1)*AI30^2)/($AR30+AT30-2))</f>
        <v>1.1590175582202038</v>
      </c>
      <c r="Z38">
        <f t="shared" si="26"/>
        <v>1.2371008237377288</v>
      </c>
      <c r="AC38" t="str">
        <f t="shared" si="20"/>
        <v>45-54</v>
      </c>
      <c r="AG38">
        <f>$AR30+AS30-2</f>
        <v>18708</v>
      </c>
      <c r="AH38">
        <f t="shared" ref="AH38:AI38" si="27">$AR30+AT30-2</f>
        <v>14897</v>
      </c>
      <c r="AI38">
        <f t="shared" si="27"/>
        <v>10646</v>
      </c>
    </row>
    <row r="39" spans="1:47" x14ac:dyDescent="0.35">
      <c r="A39" t="str">
        <f t="shared" si="11"/>
        <v>55-64</v>
      </c>
      <c r="F39" t="str">
        <f t="shared" si="15"/>
        <v>&lt;0.001</v>
      </c>
      <c r="G39" t="str">
        <f t="shared" si="16"/>
        <v>&lt;0.001</v>
      </c>
      <c r="K39" t="str">
        <f>O34</f>
        <v>55-64</v>
      </c>
      <c r="P39">
        <f>$P30-Q30</f>
        <v>-6.645372940659712</v>
      </c>
      <c r="Q39">
        <f>$P30-R30</f>
        <v>-8.4650822730324933</v>
      </c>
      <c r="T39" t="str">
        <f t="shared" si="18"/>
        <v>55-64</v>
      </c>
      <c r="Y39">
        <f>SQRT((($AS30-1)*$AH30^2+(AT30-1)*AI30^2)/($AS30+AT30-2))</f>
        <v>1.2151181707845748</v>
      </c>
      <c r="Z39">
        <f>SQRT((($AS30-1)*$AH30^2+(AU30-1)*AJ30^2)/($AS30+AU30-2))</f>
        <v>1.3118581143380568</v>
      </c>
      <c r="AC39" t="str">
        <f t="shared" si="20"/>
        <v>55-64</v>
      </c>
      <c r="AH39">
        <f>$AS30+AT30-2</f>
        <v>14715</v>
      </c>
      <c r="AI39">
        <f>$AS30+AU30-2</f>
        <v>10464</v>
      </c>
    </row>
    <row r="40" spans="1:47" x14ac:dyDescent="0.35">
      <c r="A40" t="str">
        <f t="shared" si="11"/>
        <v>65-74</v>
      </c>
      <c r="G40" t="str">
        <f t="shared" si="16"/>
        <v>0.362</v>
      </c>
      <c r="K40" t="str">
        <f>P34</f>
        <v>65-74</v>
      </c>
      <c r="Q40">
        <f>Q30-R30</f>
        <v>-1.8197093323727813</v>
      </c>
      <c r="T40" t="str">
        <f t="shared" si="18"/>
        <v>65-74</v>
      </c>
      <c r="Z40">
        <f>SQRT((($AT30-1)*$AI30^2+(AU30-1)*AJ30^2)/($AT30+AU30-2))</f>
        <v>0.96852746208659013</v>
      </c>
      <c r="AC40" t="str">
        <f t="shared" si="20"/>
        <v>65-74</v>
      </c>
      <c r="AI40">
        <f>$AT30+AU30-2</f>
        <v>6653</v>
      </c>
    </row>
    <row r="42" spans="1:47" x14ac:dyDescent="0.35">
      <c r="K42" t="str">
        <f t="shared" ref="K42:AA42" si="28">K4</f>
        <v>Eastern and South-Eastern Asia</v>
      </c>
      <c r="L42">
        <f t="shared" si="28"/>
        <v>41.035122755293806</v>
      </c>
      <c r="M42">
        <f t="shared" si="28"/>
        <v>50.402861507394917</v>
      </c>
      <c r="N42">
        <f t="shared" si="28"/>
        <v>77.400509073222423</v>
      </c>
      <c r="O42">
        <f t="shared" si="28"/>
        <v>102.60409725239442</v>
      </c>
      <c r="P42">
        <f t="shared" si="28"/>
        <v>115.83107596429662</v>
      </c>
      <c r="Q42">
        <f t="shared" si="28"/>
        <v>121.72236287759749</v>
      </c>
      <c r="R42">
        <f t="shared" si="28"/>
        <v>118.09023235289952</v>
      </c>
      <c r="S42">
        <f t="shared" si="28"/>
        <v>0</v>
      </c>
      <c r="T42" t="str">
        <f t="shared" si="28"/>
        <v>Eastern and South-Eastern Asia</v>
      </c>
      <c r="U42">
        <f t="shared" si="28"/>
        <v>3.0885565537497346</v>
      </c>
      <c r="V42">
        <f t="shared" si="28"/>
        <v>5.7060355751570127</v>
      </c>
      <c r="W42">
        <f t="shared" si="28"/>
        <v>8.0078631441247108</v>
      </c>
      <c r="X42">
        <f t="shared" si="28"/>
        <v>5.3492581453174415</v>
      </c>
      <c r="Y42">
        <f t="shared" si="28"/>
        <v>5.2584830286348883</v>
      </c>
      <c r="Z42">
        <f t="shared" si="28"/>
        <v>0.55251580496766295</v>
      </c>
      <c r="AA42">
        <f t="shared" si="28"/>
        <v>4.1462198425180627</v>
      </c>
      <c r="AC42" t="str">
        <f t="shared" ref="AC42:AK42" si="29">AC4</f>
        <v>Eastern and South-Eastern Asia</v>
      </c>
      <c r="AD42">
        <f t="shared" si="29"/>
        <v>1.7831789577147923</v>
      </c>
      <c r="AE42">
        <f t="shared" si="29"/>
        <v>3.2943811753224823</v>
      </c>
      <c r="AF42">
        <f t="shared" si="29"/>
        <v>4.6233419418940853</v>
      </c>
      <c r="AG42">
        <f t="shared" si="29"/>
        <v>3.0883956301638231</v>
      </c>
      <c r="AH42">
        <f t="shared" si="29"/>
        <v>3.0359865921114313</v>
      </c>
      <c r="AI42">
        <f t="shared" si="29"/>
        <v>0.318995148729603</v>
      </c>
      <c r="AJ42">
        <f t="shared" si="29"/>
        <v>2.3938211421971713</v>
      </c>
      <c r="AK42">
        <f t="shared" si="29"/>
        <v>3</v>
      </c>
      <c r="AN42" t="str">
        <f t="shared" ref="AN42:AU42" si="30">AN4</f>
        <v>Eastern and South-Eastern Asia</v>
      </c>
      <c r="AO42">
        <f t="shared" si="30"/>
        <v>801</v>
      </c>
      <c r="AP42">
        <f t="shared" si="30"/>
        <v>888</v>
      </c>
      <c r="AQ42">
        <f t="shared" si="30"/>
        <v>1478</v>
      </c>
      <c r="AR42">
        <f t="shared" si="30"/>
        <v>3116</v>
      </c>
      <c r="AS42">
        <f t="shared" si="30"/>
        <v>3042</v>
      </c>
      <c r="AT42">
        <f t="shared" si="30"/>
        <v>1377</v>
      </c>
      <c r="AU42">
        <f t="shared" si="30"/>
        <v>230</v>
      </c>
    </row>
    <row r="43" spans="1:47" x14ac:dyDescent="0.35">
      <c r="A43" t="s">
        <v>31</v>
      </c>
    </row>
    <row r="44" spans="1:47" x14ac:dyDescent="0.35">
      <c r="K44" t="str">
        <f>K42</f>
        <v>Eastern and South-Eastern Asia</v>
      </c>
      <c r="T44" t="s">
        <v>29</v>
      </c>
      <c r="AC44" t="s">
        <v>30</v>
      </c>
    </row>
    <row r="45" spans="1:47" x14ac:dyDescent="0.35">
      <c r="A45" t="str">
        <f>K44</f>
        <v>Eastern and South-Eastern Asia</v>
      </c>
      <c r="K45" t="s">
        <v>28</v>
      </c>
    </row>
    <row r="46" spans="1:47" x14ac:dyDescent="0.35">
      <c r="B46" t="str">
        <f>B34</f>
        <v>25-34</v>
      </c>
      <c r="C46" t="str">
        <f t="shared" ref="C46:G46" si="31">C34</f>
        <v>35-44</v>
      </c>
      <c r="D46" t="str">
        <f t="shared" si="31"/>
        <v>45-54</v>
      </c>
      <c r="E46" t="str">
        <f t="shared" si="31"/>
        <v>55-64</v>
      </c>
      <c r="F46" t="str">
        <f t="shared" si="31"/>
        <v>65-74</v>
      </c>
      <c r="G46" t="str">
        <f t="shared" si="31"/>
        <v>75+</v>
      </c>
      <c r="L46" t="str">
        <f>B46</f>
        <v>25-34</v>
      </c>
      <c r="M46" t="str">
        <f t="shared" ref="M46:Q46" si="32">C46</f>
        <v>35-44</v>
      </c>
      <c r="N46" t="str">
        <f t="shared" si="32"/>
        <v>45-54</v>
      </c>
      <c r="O46" t="str">
        <f t="shared" si="32"/>
        <v>55-64</v>
      </c>
      <c r="P46" t="str">
        <f t="shared" si="32"/>
        <v>65-74</v>
      </c>
      <c r="Q46" t="str">
        <f t="shared" si="32"/>
        <v>75+</v>
      </c>
      <c r="U46" t="str">
        <f>L46</f>
        <v>25-34</v>
      </c>
      <c r="V46" t="str">
        <f t="shared" ref="V46:Z46" si="33">M46</f>
        <v>35-44</v>
      </c>
      <c r="W46" t="str">
        <f t="shared" si="33"/>
        <v>45-54</v>
      </c>
      <c r="X46" t="str">
        <f t="shared" si="33"/>
        <v>55-64</v>
      </c>
      <c r="Y46" t="str">
        <f t="shared" si="33"/>
        <v>65-74</v>
      </c>
      <c r="Z46" t="str">
        <f t="shared" si="33"/>
        <v>75+</v>
      </c>
      <c r="AD46" t="str">
        <f>U46</f>
        <v>25-34</v>
      </c>
      <c r="AE46" t="str">
        <f t="shared" ref="AE46" si="34">V46</f>
        <v>35-44</v>
      </c>
      <c r="AF46" t="str">
        <f t="shared" ref="AF46" si="35">W46</f>
        <v>45-54</v>
      </c>
      <c r="AG46" t="str">
        <f>X46</f>
        <v>55-64</v>
      </c>
      <c r="AH46" t="str">
        <f t="shared" ref="AH46" si="36">Y46</f>
        <v>65-74</v>
      </c>
      <c r="AI46" t="str">
        <f t="shared" ref="AI46" si="37">Z46</f>
        <v>75+</v>
      </c>
    </row>
    <row r="47" spans="1:47" x14ac:dyDescent="0.35">
      <c r="A47" t="str">
        <f>A35</f>
        <v>18-24</v>
      </c>
      <c r="B47" t="str">
        <f>IF(_xlfn.T.DIST.2T(ABS(L47/U47),AD47)*6&lt;0.001,"&lt;0.001",IF(_xlfn.T.DIST.2T(ABS(L47/U47),AD47)*6&gt;0.999, "&gt;0.999",FIXED(_xlfn.T.DIST.2T(ABS(L47/U47),AD47)*6,3)))</f>
        <v>0.003</v>
      </c>
      <c r="C47" t="str">
        <f t="shared" ref="C47:C48" si="38">IF(_xlfn.T.DIST.2T(ABS(M47/V47),AE47)*6&lt;0.001,"&lt;0.001",IF(_xlfn.T.DIST.2T(ABS(M47/V47),AE47)*6&gt;0.999, "&gt;0.999",FIXED(_xlfn.T.DIST.2T(ABS(M47/V47),AE47)*6,3)))</f>
        <v>&lt;0.001</v>
      </c>
      <c r="D47" t="str">
        <f t="shared" ref="D47:D49" si="39">IF(_xlfn.T.DIST.2T(ABS(N47/W47),AF47)*6&lt;0.001,"&lt;0.001",IF(_xlfn.T.DIST.2T(ABS(N47/W47),AF47)*6&gt;0.999, "&gt;0.999",FIXED(_xlfn.T.DIST.2T(ABS(N47/W47),AF47)*6,3)))</f>
        <v>&lt;0.001</v>
      </c>
      <c r="E47" t="str">
        <f t="shared" ref="E47:E50" si="40">IF(_xlfn.T.DIST.2T(ABS(O47/X47),AG47)*6&lt;0.001,"&lt;0.001",IF(_xlfn.T.DIST.2T(ABS(O47/X47),AG47)*6&gt;0.999, "&gt;0.999",FIXED(_xlfn.T.DIST.2T(ABS(O47/X47),AG47)*6,3)))</f>
        <v>&lt;0.001</v>
      </c>
      <c r="F47" t="str">
        <f t="shared" ref="F47:F51" si="41">IF(_xlfn.T.DIST.2T(ABS(P47/Y47),AH47)*6&lt;0.001,"&lt;0.001",IF(_xlfn.T.DIST.2T(ABS(P47/Y47),AH47)*6&gt;0.999, "&gt;0.999",FIXED(_xlfn.T.DIST.2T(ABS(P47/Y47),AH47)*6,3)))</f>
        <v>&lt;0.001</v>
      </c>
      <c r="G47" t="str">
        <f t="shared" ref="G47:G52" si="42">IF(_xlfn.T.DIST.2T(ABS(Q47/Z47),AI47)*6&lt;0.001,"&lt;0.001",IF(_xlfn.T.DIST.2T(ABS(Q47/Z47),AI47)*6&gt;0.999, "&gt;0.999",FIXED(_xlfn.T.DIST.2T(ABS(Q47/Z47),AI47)*6,3)))</f>
        <v>&lt;0.001</v>
      </c>
      <c r="K47" t="str">
        <f>A47</f>
        <v>18-24</v>
      </c>
      <c r="L47">
        <f>$L42-M42</f>
        <v>-9.3677387521011113</v>
      </c>
      <c r="M47">
        <f t="shared" ref="M47:Q47" si="43">$L42-N42</f>
        <v>-36.365386317928618</v>
      </c>
      <c r="N47">
        <f t="shared" si="43"/>
        <v>-61.568974497100619</v>
      </c>
      <c r="O47">
        <f t="shared" si="43"/>
        <v>-74.795953209002818</v>
      </c>
      <c r="P47">
        <f t="shared" si="43"/>
        <v>-80.687240122303677</v>
      </c>
      <c r="Q47">
        <f t="shared" si="43"/>
        <v>-77.055109597605707</v>
      </c>
      <c r="T47" t="str">
        <f>K47</f>
        <v>18-24</v>
      </c>
      <c r="U47">
        <f>SQRT((($AO42-1)*$AD42^2+(AP42-1)*AE42^2)/($AO42+AP42-2))</f>
        <v>2.6859252501811137</v>
      </c>
      <c r="V47">
        <f t="shared" ref="V47" si="44">SQRT((($AO42-1)*$AD42^2+(AQ42-1)*AF42^2)/($AO42+AQ42-2))</f>
        <v>3.8707196818188958</v>
      </c>
      <c r="W47">
        <f t="shared" ref="W47" si="45">SQRT((($AO42-1)*$AD42^2+(AR42-1)*AG42^2)/($AO42+AR42-2))</f>
        <v>2.8703458539037179</v>
      </c>
      <c r="X47">
        <f t="shared" ref="X47" si="46">SQRT((($AO42-1)*$AD42^2+(AS42-1)*AH42^2)/($AO42+AS42-2))</f>
        <v>2.821299733008237</v>
      </c>
      <c r="Y47">
        <f t="shared" ref="Y47" si="47">SQRT((($AO42-1)*$AD42^2+(AT42-1)*AI42^2)/($AO42+AT42-2))</f>
        <v>1.1105693412163464</v>
      </c>
      <c r="Z47">
        <f t="shared" ref="Z47" si="48">SQRT((($AO42-1)*$AD42^2+(AU42-1)*AJ42^2)/($AO42+AU42-2))</f>
        <v>1.9358112279662683</v>
      </c>
      <c r="AC47" t="str">
        <f>T47</f>
        <v>18-24</v>
      </c>
      <c r="AD47">
        <f>$AO42+AP42-2</f>
        <v>1687</v>
      </c>
      <c r="AE47">
        <f t="shared" ref="AE47" si="49">$AO42+AQ42-2</f>
        <v>2277</v>
      </c>
      <c r="AF47">
        <f t="shared" ref="AF47" si="50">$AO42+AR42-2</f>
        <v>3915</v>
      </c>
      <c r="AG47">
        <f t="shared" ref="AG47" si="51">$AO42+AS42-2</f>
        <v>3841</v>
      </c>
      <c r="AH47">
        <f t="shared" ref="AH47" si="52">$AO42+AT42-2</f>
        <v>2176</v>
      </c>
      <c r="AI47">
        <f t="shared" ref="AI47" si="53">$AO42+AU42-2</f>
        <v>1029</v>
      </c>
    </row>
    <row r="48" spans="1:47" x14ac:dyDescent="0.35">
      <c r="A48" t="str">
        <f t="shared" ref="A48:A52" si="54">A36</f>
        <v>25-34</v>
      </c>
      <c r="C48" t="str">
        <f t="shared" si="38"/>
        <v>&lt;0.001</v>
      </c>
      <c r="D48" t="str">
        <f t="shared" si="39"/>
        <v>&lt;0.001</v>
      </c>
      <c r="E48" t="str">
        <f t="shared" si="40"/>
        <v>&lt;0.001</v>
      </c>
      <c r="F48" t="str">
        <f t="shared" si="41"/>
        <v>&lt;0.001</v>
      </c>
      <c r="G48" t="str">
        <f t="shared" si="42"/>
        <v>&lt;0.001</v>
      </c>
      <c r="K48" t="str">
        <f t="shared" ref="K48:K52" si="55">A48</f>
        <v>25-34</v>
      </c>
      <c r="M48">
        <f>$M42-N42</f>
        <v>-26.997647565827506</v>
      </c>
      <c r="N48">
        <f t="shared" ref="N48:Q48" si="56">$M42-O42</f>
        <v>-52.201235744999508</v>
      </c>
      <c r="O48">
        <f t="shared" si="56"/>
        <v>-65.428214456901699</v>
      </c>
      <c r="P48">
        <f t="shared" si="56"/>
        <v>-71.319501370202573</v>
      </c>
      <c r="Q48">
        <f t="shared" si="56"/>
        <v>-67.687370845504603</v>
      </c>
      <c r="T48" t="str">
        <f t="shared" ref="T48:T52" si="57">K48</f>
        <v>25-34</v>
      </c>
      <c r="V48">
        <f>SQRT((($AP42-1)*$AE42^2+(AQ42-1)*AF42^2)/($AP42+AQ42-2))</f>
        <v>4.1745881719011679</v>
      </c>
      <c r="W48">
        <f t="shared" ref="W48" si="58">SQRT((($AP42-1)*$AE42^2+(AR42-1)*AG42^2)/($AP42+AR42-2))</f>
        <v>3.1352176709179109</v>
      </c>
      <c r="X48">
        <f t="shared" ref="X48" si="59">SQRT((($AP42-1)*$AE42^2+(AS42-1)*AH42^2)/($AP42+AS42-2))</f>
        <v>3.0962214111181923</v>
      </c>
      <c r="Y48">
        <f t="shared" ref="Y48" si="60">SQRT((($AP42-1)*$AE42^2+(AT42-1)*AI42^2)/($AP42+AT42-2))</f>
        <v>2.0774426770948082</v>
      </c>
      <c r="Z48">
        <f t="shared" ref="Z48" si="61">SQRT((($AP42-1)*$AE42^2+(AU42-1)*AJ42^2)/($AP42+AU42-2))</f>
        <v>3.1307844274744427</v>
      </c>
      <c r="AC48" t="str">
        <f t="shared" ref="AC48:AC52" si="62">T48</f>
        <v>25-34</v>
      </c>
      <c r="AE48">
        <f>$AP42+AQ42-2</f>
        <v>2364</v>
      </c>
      <c r="AF48">
        <f t="shared" ref="AF48" si="63">$AP42+AR42-2</f>
        <v>4002</v>
      </c>
      <c r="AG48">
        <f t="shared" ref="AG48" si="64">$AP42+AS42-2</f>
        <v>3928</v>
      </c>
      <c r="AH48">
        <f t="shared" ref="AH48" si="65">$AP42+AT42-2</f>
        <v>2263</v>
      </c>
      <c r="AI48">
        <f t="shared" ref="AI48" si="66">$AP42+AU42-2</f>
        <v>1116</v>
      </c>
    </row>
    <row r="49" spans="1:47" x14ac:dyDescent="0.35">
      <c r="A49" t="str">
        <f t="shared" si="54"/>
        <v>35-44</v>
      </c>
      <c r="D49" t="str">
        <f t="shared" si="39"/>
        <v>&lt;0.001</v>
      </c>
      <c r="E49" t="str">
        <f t="shared" si="40"/>
        <v>&lt;0.001</v>
      </c>
      <c r="F49" t="str">
        <f t="shared" si="41"/>
        <v>&lt;0.001</v>
      </c>
      <c r="G49" t="str">
        <f t="shared" si="42"/>
        <v>&lt;0.001</v>
      </c>
      <c r="K49" t="str">
        <f t="shared" si="55"/>
        <v>35-44</v>
      </c>
      <c r="N49">
        <f>$N42-O42</f>
        <v>-25.203588179172002</v>
      </c>
      <c r="O49">
        <f t="shared" ref="O49:Q49" si="67">$N42-P42</f>
        <v>-38.430566891074193</v>
      </c>
      <c r="P49">
        <f t="shared" si="67"/>
        <v>-44.321853804375067</v>
      </c>
      <c r="Q49">
        <f t="shared" si="67"/>
        <v>-40.689723279677096</v>
      </c>
      <c r="T49" t="str">
        <f t="shared" si="57"/>
        <v>35-44</v>
      </c>
      <c r="W49">
        <f>SQRT((($AQ42-1)*$AF42^2+(AR42-1)*AG42^2)/($AQ42+AR42-2))</f>
        <v>3.6531559627218622</v>
      </c>
      <c r="X49">
        <f t="shared" ref="X49" si="68">SQRT((($AQ42-1)*$AF42^2+(AS42-1)*AH42^2)/($AQ42+AS42-2))</f>
        <v>3.6320609496939729</v>
      </c>
      <c r="Y49">
        <f t="shared" ref="Y49" si="69">SQRT((($AQ42-1)*$AF42^2+(AT42-1)*AI42^2)/($AQ42+AT42-2))</f>
        <v>3.3339286144752447</v>
      </c>
      <c r="Z49">
        <f t="shared" ref="Z49" si="70">SQRT((($AQ42-1)*$AF42^2+(AU42-1)*AJ42^2)/($AQ42+AU42-2))</f>
        <v>4.3903577421471089</v>
      </c>
      <c r="AC49" t="str">
        <f t="shared" si="62"/>
        <v>35-44</v>
      </c>
      <c r="AF49">
        <f>$AQ42+AR42-2</f>
        <v>4592</v>
      </c>
      <c r="AG49">
        <f t="shared" ref="AG49" si="71">$AQ42+AS42-2</f>
        <v>4518</v>
      </c>
      <c r="AH49">
        <f t="shared" ref="AH49" si="72">$AQ42+AT42-2</f>
        <v>2853</v>
      </c>
      <c r="AI49">
        <f t="shared" ref="AI49" si="73">$AQ42+AU42-2</f>
        <v>1706</v>
      </c>
    </row>
    <row r="50" spans="1:47" x14ac:dyDescent="0.35">
      <c r="A50" t="str">
        <f t="shared" si="54"/>
        <v>45-54</v>
      </c>
      <c r="E50" t="str">
        <f t="shared" si="40"/>
        <v>&lt;0.001</v>
      </c>
      <c r="F50" t="str">
        <f t="shared" si="41"/>
        <v>&lt;0.001</v>
      </c>
      <c r="G50" t="str">
        <f t="shared" si="42"/>
        <v>&lt;0.001</v>
      </c>
      <c r="K50" t="str">
        <f t="shared" si="55"/>
        <v>45-54</v>
      </c>
      <c r="O50">
        <f>$O42-P42</f>
        <v>-13.226978711902191</v>
      </c>
      <c r="P50">
        <f t="shared" ref="P50:Q50" si="74">$O42-Q42</f>
        <v>-19.118265625203065</v>
      </c>
      <c r="Q50">
        <f t="shared" si="74"/>
        <v>-15.486135100505095</v>
      </c>
      <c r="T50" t="str">
        <f t="shared" si="57"/>
        <v>45-54</v>
      </c>
      <c r="X50">
        <f>SQRT((($AR42-1)*$AG42^2+(AS42-1)*AH42^2)/($AR42+AS42-2))</f>
        <v>3.0626182022551172</v>
      </c>
      <c r="Y50">
        <f t="shared" ref="Y50" si="75">SQRT((($AR42-1)*$AG42^2+(AT42-1)*AI42^2)/($AR42+AT42-2))</f>
        <v>2.5781688482013547</v>
      </c>
      <c r="Z50">
        <f t="shared" ref="Z50" si="76">SQRT((($AR42-1)*$AG42^2+(AU42-1)*AJ42^2)/($AR42+AU42-2))</f>
        <v>3.0458866695022979</v>
      </c>
      <c r="AC50" t="str">
        <f t="shared" si="62"/>
        <v>45-54</v>
      </c>
      <c r="AG50">
        <f>$AR42+AS42-2</f>
        <v>6156</v>
      </c>
      <c r="AH50">
        <f t="shared" ref="AH50" si="77">$AR42+AT42-2</f>
        <v>4491</v>
      </c>
      <c r="AI50">
        <f t="shared" ref="AI50" si="78">$AR42+AU42-2</f>
        <v>3344</v>
      </c>
    </row>
    <row r="51" spans="1:47" x14ac:dyDescent="0.35">
      <c r="A51" t="str">
        <f t="shared" si="54"/>
        <v>55-64</v>
      </c>
      <c r="F51" t="str">
        <f t="shared" si="41"/>
        <v>0.118</v>
      </c>
      <c r="G51" t="str">
        <f t="shared" si="42"/>
        <v>&gt;0.999</v>
      </c>
      <c r="K51" t="str">
        <f t="shared" si="55"/>
        <v>55-64</v>
      </c>
      <c r="P51">
        <f>$P42-Q42</f>
        <v>-5.8912869133008741</v>
      </c>
      <c r="Q51">
        <f>$P42-R42</f>
        <v>-2.2591563886029036</v>
      </c>
      <c r="T51" t="str">
        <f t="shared" si="57"/>
        <v>55-64</v>
      </c>
      <c r="Y51">
        <f>SQRT((($AS42-1)*$AH42^2+(AT42-1)*AI42^2)/($AS42+AT42-2))</f>
        <v>2.5253780255620915</v>
      </c>
      <c r="Z51">
        <f>SQRT((($AS42-1)*$AH42^2+(AU42-1)*AJ42^2)/($AS42+AU42-2))</f>
        <v>2.9955015459147001</v>
      </c>
      <c r="AC51" t="str">
        <f t="shared" si="62"/>
        <v>55-64</v>
      </c>
      <c r="AH51">
        <f>$AS42+AT42-2</f>
        <v>4417</v>
      </c>
      <c r="AI51">
        <f>$AS42+AU42-2</f>
        <v>3270</v>
      </c>
    </row>
    <row r="52" spans="1:47" x14ac:dyDescent="0.35">
      <c r="A52" t="str">
        <f t="shared" si="54"/>
        <v>65-74</v>
      </c>
      <c r="G52" t="str">
        <f t="shared" si="42"/>
        <v>&lt;0.001</v>
      </c>
      <c r="K52" t="str">
        <f t="shared" si="55"/>
        <v>65-74</v>
      </c>
      <c r="Q52">
        <f>Q42-R42</f>
        <v>3.6321305246979705</v>
      </c>
      <c r="T52" t="str">
        <f t="shared" si="57"/>
        <v>65-74</v>
      </c>
      <c r="Z52">
        <f>SQRT((($AT42-1)*$AI42^2+(AU42-1)*AJ42^2)/($AT42+AU42-2))</f>
        <v>0.95123327703884519</v>
      </c>
      <c r="AC52" t="str">
        <f t="shared" si="62"/>
        <v>65-74</v>
      </c>
      <c r="AI52">
        <f>$AT42+AU42-2</f>
        <v>1605</v>
      </c>
    </row>
    <row r="54" spans="1:47" x14ac:dyDescent="0.35">
      <c r="K54" t="str">
        <f t="shared" ref="K54:AA54" si="79">K5</f>
        <v>Europe</v>
      </c>
      <c r="L54">
        <f t="shared" si="79"/>
        <v>24.876922868489238</v>
      </c>
      <c r="M54">
        <f t="shared" si="79"/>
        <v>41.747624169529402</v>
      </c>
      <c r="N54">
        <f t="shared" si="79"/>
        <v>49.592145107110788</v>
      </c>
      <c r="O54">
        <f t="shared" si="79"/>
        <v>59.911486470486437</v>
      </c>
      <c r="P54">
        <f t="shared" si="79"/>
        <v>75.345397995515995</v>
      </c>
      <c r="Q54">
        <f t="shared" si="79"/>
        <v>96.130328693752702</v>
      </c>
      <c r="R54">
        <f t="shared" si="79"/>
        <v>102.09283982952425</v>
      </c>
      <c r="S54">
        <f t="shared" si="79"/>
        <v>0</v>
      </c>
      <c r="T54" t="str">
        <f t="shared" si="79"/>
        <v>Europe</v>
      </c>
      <c r="U54">
        <f t="shared" si="79"/>
        <v>9.022542009071687</v>
      </c>
      <c r="V54">
        <f t="shared" si="79"/>
        <v>13.233934375118297</v>
      </c>
      <c r="W54">
        <f t="shared" si="79"/>
        <v>15.505573667870101</v>
      </c>
      <c r="X54">
        <f t="shared" si="79"/>
        <v>13.485006343791055</v>
      </c>
      <c r="Y54">
        <f t="shared" si="79"/>
        <v>14.311082381360013</v>
      </c>
      <c r="Z54">
        <f t="shared" si="79"/>
        <v>6.6488959158211642</v>
      </c>
      <c r="AA54">
        <f t="shared" si="79"/>
        <v>5.7651874545114241</v>
      </c>
      <c r="AC54" t="str">
        <f t="shared" ref="AC54:AK54" si="80">AC5</f>
        <v>Europe</v>
      </c>
      <c r="AD54">
        <f t="shared" si="80"/>
        <v>3.0075140030238958</v>
      </c>
      <c r="AE54">
        <f t="shared" si="80"/>
        <v>4.4113114583727659</v>
      </c>
      <c r="AF54">
        <f t="shared" si="80"/>
        <v>5.1685245559566999</v>
      </c>
      <c r="AG54">
        <f t="shared" si="80"/>
        <v>4.4950021145970185</v>
      </c>
      <c r="AH54">
        <f t="shared" si="80"/>
        <v>4.7703607937866712</v>
      </c>
      <c r="AI54">
        <f t="shared" si="80"/>
        <v>2.2162986386070549</v>
      </c>
      <c r="AJ54">
        <f t="shared" si="80"/>
        <v>1.921729151503808</v>
      </c>
      <c r="AK54">
        <f t="shared" si="80"/>
        <v>9</v>
      </c>
      <c r="AN54" t="str">
        <f t="shared" ref="AN54:AU54" si="81">AN5</f>
        <v>Europe</v>
      </c>
      <c r="AO54">
        <f t="shared" si="81"/>
        <v>4914</v>
      </c>
      <c r="AP54">
        <f t="shared" si="81"/>
        <v>2446</v>
      </c>
      <c r="AQ54">
        <f t="shared" si="81"/>
        <v>3491</v>
      </c>
      <c r="AR54">
        <f t="shared" si="81"/>
        <v>7031</v>
      </c>
      <c r="AS54">
        <f t="shared" si="81"/>
        <v>12780</v>
      </c>
      <c r="AT54">
        <f t="shared" si="81"/>
        <v>10376</v>
      </c>
      <c r="AU54">
        <f t="shared" si="81"/>
        <v>3712</v>
      </c>
    </row>
    <row r="55" spans="1:47" x14ac:dyDescent="0.35">
      <c r="A55" t="s">
        <v>31</v>
      </c>
    </row>
    <row r="56" spans="1:47" x14ac:dyDescent="0.35">
      <c r="K56" t="str">
        <f>K54</f>
        <v>Europe</v>
      </c>
      <c r="T56" t="s">
        <v>29</v>
      </c>
      <c r="AC56" t="s">
        <v>30</v>
      </c>
    </row>
    <row r="57" spans="1:47" x14ac:dyDescent="0.35">
      <c r="A57" t="str">
        <f>K56</f>
        <v>Europe</v>
      </c>
      <c r="K57" t="s">
        <v>28</v>
      </c>
    </row>
    <row r="58" spans="1:47" x14ac:dyDescent="0.35">
      <c r="B58" t="str">
        <f>B46</f>
        <v>25-34</v>
      </c>
      <c r="C58" t="str">
        <f t="shared" ref="C58:G58" si="82">C46</f>
        <v>35-44</v>
      </c>
      <c r="D58" t="str">
        <f t="shared" si="82"/>
        <v>45-54</v>
      </c>
      <c r="E58" t="str">
        <f t="shared" si="82"/>
        <v>55-64</v>
      </c>
      <c r="F58" t="str">
        <f t="shared" si="82"/>
        <v>65-74</v>
      </c>
      <c r="G58" t="str">
        <f t="shared" si="82"/>
        <v>75+</v>
      </c>
      <c r="L58" t="str">
        <f>B58</f>
        <v>25-34</v>
      </c>
      <c r="M58" t="str">
        <f t="shared" ref="M58" si="83">C58</f>
        <v>35-44</v>
      </c>
      <c r="N58" t="str">
        <f t="shared" ref="N58" si="84">D58</f>
        <v>45-54</v>
      </c>
      <c r="O58" t="str">
        <f t="shared" ref="O58" si="85">E58</f>
        <v>55-64</v>
      </c>
      <c r="P58" t="str">
        <f t="shared" ref="P58" si="86">F58</f>
        <v>65-74</v>
      </c>
      <c r="Q58" t="str">
        <f t="shared" ref="Q58" si="87">G58</f>
        <v>75+</v>
      </c>
      <c r="U58" t="str">
        <f>L58</f>
        <v>25-34</v>
      </c>
      <c r="V58" t="str">
        <f t="shared" ref="V58" si="88">M58</f>
        <v>35-44</v>
      </c>
      <c r="W58" t="str">
        <f t="shared" ref="W58" si="89">N58</f>
        <v>45-54</v>
      </c>
      <c r="X58" t="str">
        <f t="shared" ref="X58" si="90">O58</f>
        <v>55-64</v>
      </c>
      <c r="Y58" t="str">
        <f t="shared" ref="Y58" si="91">P58</f>
        <v>65-74</v>
      </c>
      <c r="Z58" t="str">
        <f t="shared" ref="Z58" si="92">Q58</f>
        <v>75+</v>
      </c>
      <c r="AD58" t="str">
        <f>U58</f>
        <v>25-34</v>
      </c>
      <c r="AE58" t="str">
        <f t="shared" ref="AE58" si="93">V58</f>
        <v>35-44</v>
      </c>
      <c r="AF58" t="str">
        <f t="shared" ref="AF58" si="94">W58</f>
        <v>45-54</v>
      </c>
      <c r="AG58" t="str">
        <f>X58</f>
        <v>55-64</v>
      </c>
      <c r="AH58" t="str">
        <f t="shared" ref="AH58" si="95">Y58</f>
        <v>65-74</v>
      </c>
      <c r="AI58" t="str">
        <f t="shared" ref="AI58" si="96">Z58</f>
        <v>75+</v>
      </c>
    </row>
    <row r="59" spans="1:47" x14ac:dyDescent="0.35">
      <c r="A59" t="str">
        <f>A47</f>
        <v>18-24</v>
      </c>
      <c r="B59" t="str">
        <f>IF(_xlfn.T.DIST.2T(ABS(L59/U59),AD59)*6&lt;0.001,"&lt;0.001",IF(_xlfn.T.DIST.2T(ABS(L59/U59),AD59)*6&gt;0.999, "&gt;0.999",FIXED(_xlfn.T.DIST.2T(ABS(L59/U59),AD59)*6,3)))</f>
        <v>&lt;0.001</v>
      </c>
      <c r="C59" t="str">
        <f t="shared" ref="C59:C60" si="97">IF(_xlfn.T.DIST.2T(ABS(M59/V59),AE59)*6&lt;0.001,"&lt;0.001",IF(_xlfn.T.DIST.2T(ABS(M59/V59),AE59)*6&gt;0.999, "&gt;0.999",FIXED(_xlfn.T.DIST.2T(ABS(M59/V59),AE59)*6,3)))</f>
        <v>&lt;0.001</v>
      </c>
      <c r="D59" t="str">
        <f t="shared" ref="D59:D61" si="98">IF(_xlfn.T.DIST.2T(ABS(N59/W59),AF59)*6&lt;0.001,"&lt;0.001",IF(_xlfn.T.DIST.2T(ABS(N59/W59),AF59)*6&gt;0.999, "&gt;0.999",FIXED(_xlfn.T.DIST.2T(ABS(N59/W59),AF59)*6,3)))</f>
        <v>&lt;0.001</v>
      </c>
      <c r="E59" t="str">
        <f t="shared" ref="E59:E62" si="99">IF(_xlfn.T.DIST.2T(ABS(O59/X59),AG59)*6&lt;0.001,"&lt;0.001",IF(_xlfn.T.DIST.2T(ABS(O59/X59),AG59)*6&gt;0.999, "&gt;0.999",FIXED(_xlfn.T.DIST.2T(ABS(O59/X59),AG59)*6,3)))</f>
        <v>&lt;0.001</v>
      </c>
      <c r="F59" t="str">
        <f t="shared" ref="F59:F63" si="100">IF(_xlfn.T.DIST.2T(ABS(P59/Y59),AH59)*6&lt;0.001,"&lt;0.001",IF(_xlfn.T.DIST.2T(ABS(P59/Y59),AH59)*6&gt;0.999, "&gt;0.999",FIXED(_xlfn.T.DIST.2T(ABS(P59/Y59),AH59)*6,3)))</f>
        <v>&lt;0.001</v>
      </c>
      <c r="G59" t="str">
        <f t="shared" ref="G59:G64" si="101">IF(_xlfn.T.DIST.2T(ABS(Q59/Z59),AI59)*6&lt;0.001,"&lt;0.001",IF(_xlfn.T.DIST.2T(ABS(Q59/Z59),AI59)*6&gt;0.999, "&gt;0.999",FIXED(_xlfn.T.DIST.2T(ABS(Q59/Z59),AI59)*6,3)))</f>
        <v>&lt;0.001</v>
      </c>
      <c r="K59" t="str">
        <f>A59</f>
        <v>18-24</v>
      </c>
      <c r="L59">
        <f>$L54-M54</f>
        <v>-16.870701301040164</v>
      </c>
      <c r="M59">
        <f t="shared" ref="M59:Q59" si="102">$L54-N54</f>
        <v>-24.71522223862155</v>
      </c>
      <c r="N59">
        <f t="shared" si="102"/>
        <v>-35.034563601997199</v>
      </c>
      <c r="O59">
        <f t="shared" si="102"/>
        <v>-50.468475127026757</v>
      </c>
      <c r="P59">
        <f t="shared" si="102"/>
        <v>-71.253405825263457</v>
      </c>
      <c r="Q59">
        <f t="shared" si="102"/>
        <v>-77.21591696103502</v>
      </c>
      <c r="T59" t="str">
        <f>K59</f>
        <v>18-24</v>
      </c>
      <c r="U59">
        <f>SQRT((($AO54-1)*$AD54^2+(AP54-1)*AE54^2)/($AO54+AP54-2))</f>
        <v>3.5363538422282002</v>
      </c>
      <c r="V59">
        <f t="shared" ref="V59" si="103">SQRT((($AO54-1)*$AD54^2+(AQ54-1)*AF54^2)/($AO54+AQ54-2))</f>
        <v>4.0476367284699997</v>
      </c>
      <c r="W59">
        <f t="shared" ref="W59" si="104">SQRT((($AO54-1)*$AD54^2+(AR54-1)*AG54^2)/($AO54+AR54-2))</f>
        <v>3.9514790819126242</v>
      </c>
      <c r="X59">
        <f t="shared" ref="X59" si="105">SQRT((($AO54-1)*$AD54^2+(AS54-1)*AH54^2)/($AO54+AS54-2))</f>
        <v>4.3530212980629477</v>
      </c>
      <c r="Y59">
        <f t="shared" ref="Y59" si="106">SQRT((($AO54-1)*$AD54^2+(AT54-1)*AI54^2)/($AO54+AT54-2))</f>
        <v>2.4980442912419689</v>
      </c>
      <c r="Z59">
        <f t="shared" ref="Z59" si="107">SQRT((($AO54-1)*$AD54^2+(AU54-1)*AJ54^2)/($AO54+AU54-2))</f>
        <v>2.5965506565285934</v>
      </c>
      <c r="AC59" t="str">
        <f>T59</f>
        <v>18-24</v>
      </c>
      <c r="AD59">
        <f>$AO54+AP54-2</f>
        <v>7358</v>
      </c>
      <c r="AE59">
        <f t="shared" ref="AE59" si="108">$AO54+AQ54-2</f>
        <v>8403</v>
      </c>
      <c r="AF59">
        <f t="shared" ref="AF59" si="109">$AO54+AR54-2</f>
        <v>11943</v>
      </c>
      <c r="AG59">
        <f t="shared" ref="AG59" si="110">$AO54+AS54-2</f>
        <v>17692</v>
      </c>
      <c r="AH59">
        <f t="shared" ref="AH59" si="111">$AO54+AT54-2</f>
        <v>15288</v>
      </c>
      <c r="AI59">
        <f t="shared" ref="AI59" si="112">$AO54+AU54-2</f>
        <v>8624</v>
      </c>
    </row>
    <row r="60" spans="1:47" x14ac:dyDescent="0.35">
      <c r="A60" t="str">
        <f t="shared" ref="A60:A64" si="113">A48</f>
        <v>25-34</v>
      </c>
      <c r="C60" t="str">
        <f t="shared" si="97"/>
        <v>0.644</v>
      </c>
      <c r="D60" t="str">
        <f t="shared" si="98"/>
        <v>&lt;0.001</v>
      </c>
      <c r="E60" t="str">
        <f t="shared" si="99"/>
        <v>&lt;0.001</v>
      </c>
      <c r="F60" t="str">
        <f t="shared" si="100"/>
        <v>&lt;0.001</v>
      </c>
      <c r="G60" t="str">
        <f t="shared" si="101"/>
        <v>&lt;0.001</v>
      </c>
      <c r="K60" t="str">
        <f t="shared" ref="K60:K64" si="114">A60</f>
        <v>25-34</v>
      </c>
      <c r="M60">
        <f>$M54-N54</f>
        <v>-7.844520937581386</v>
      </c>
      <c r="N60">
        <f t="shared" ref="N60:Q60" si="115">$M54-O54</f>
        <v>-18.163862300957035</v>
      </c>
      <c r="O60">
        <f t="shared" si="115"/>
        <v>-33.597773825986593</v>
      </c>
      <c r="P60">
        <f t="shared" si="115"/>
        <v>-54.3827045242233</v>
      </c>
      <c r="Q60">
        <f t="shared" si="115"/>
        <v>-60.345215659994849</v>
      </c>
      <c r="T60" t="str">
        <f t="shared" ref="T60:T64" si="116">K60</f>
        <v>25-34</v>
      </c>
      <c r="V60">
        <f>SQRT((($AP54-1)*$AE54^2+(AQ54-1)*AF54^2)/($AP54+AQ54-2))</f>
        <v>4.8708599167865572</v>
      </c>
      <c r="W60">
        <f t="shared" ref="W60" si="117">SQRT((($AP54-1)*$AE54^2+(AR54-1)*AG54^2)/($AP54+AR54-2))</f>
        <v>4.4735558341368886</v>
      </c>
      <c r="X60">
        <f t="shared" ref="X60" si="118">SQRT((($AP54-1)*$AE54^2+(AS54-1)*AH54^2)/($AP54+AS54-2))</f>
        <v>4.7145403619171393</v>
      </c>
      <c r="Y60">
        <f t="shared" ref="Y60" si="119">SQRT((($AP54-1)*$AE54^2+(AT54-1)*AI54^2)/($AP54+AT54-2))</f>
        <v>2.7724502572608718</v>
      </c>
      <c r="Z60">
        <f t="shared" ref="Z60" si="120">SQRT((($AP54-1)*$AE54^2+(AU54-1)*AJ54^2)/($AP54+AU54-2))</f>
        <v>3.1551749135580791</v>
      </c>
      <c r="AC60" t="str">
        <f t="shared" ref="AC60:AC64" si="121">T60</f>
        <v>25-34</v>
      </c>
      <c r="AE60">
        <f>$AP54+AQ54-2</f>
        <v>5935</v>
      </c>
      <c r="AF60">
        <f t="shared" ref="AF60" si="122">$AP54+AR54-2</f>
        <v>9475</v>
      </c>
      <c r="AG60">
        <f t="shared" ref="AG60" si="123">$AP54+AS54-2</f>
        <v>15224</v>
      </c>
      <c r="AH60">
        <f t="shared" ref="AH60" si="124">$AP54+AT54-2</f>
        <v>12820</v>
      </c>
      <c r="AI60">
        <f t="shared" ref="AI60" si="125">$AP54+AU54-2</f>
        <v>6156</v>
      </c>
    </row>
    <row r="61" spans="1:47" x14ac:dyDescent="0.35">
      <c r="A61" t="str">
        <f t="shared" si="113"/>
        <v>35-44</v>
      </c>
      <c r="D61" t="str">
        <f t="shared" si="98"/>
        <v>0.175</v>
      </c>
      <c r="E61" t="str">
        <f t="shared" si="99"/>
        <v>&lt;0.001</v>
      </c>
      <c r="F61" t="str">
        <f t="shared" si="100"/>
        <v>&lt;0.001</v>
      </c>
      <c r="G61" t="str">
        <f t="shared" si="101"/>
        <v>&lt;0.001</v>
      </c>
      <c r="K61" t="str">
        <f t="shared" si="114"/>
        <v>35-44</v>
      </c>
      <c r="N61">
        <f>$N54-O54</f>
        <v>-10.319341363375649</v>
      </c>
      <c r="O61">
        <f t="shared" ref="O61:Q61" si="126">$N54-P54</f>
        <v>-25.753252888405207</v>
      </c>
      <c r="P61">
        <f t="shared" si="126"/>
        <v>-46.538183586641914</v>
      </c>
      <c r="Q61">
        <f t="shared" si="126"/>
        <v>-52.500694722413463</v>
      </c>
      <c r="T61" t="str">
        <f t="shared" si="116"/>
        <v>35-44</v>
      </c>
      <c r="W61">
        <f>SQRT((($AQ54-1)*$AF54^2+(AR54-1)*AG54^2)/($AQ54+AR54-2))</f>
        <v>4.7290872863404543</v>
      </c>
      <c r="X61">
        <f t="shared" ref="X61" si="127">SQRT((($AQ54-1)*$AF54^2+(AS54-1)*AH54^2)/($AQ54+AS54-2))</f>
        <v>4.8585241234502581</v>
      </c>
      <c r="Y61">
        <f t="shared" ref="Y61" si="128">SQRT((($AQ54-1)*$AF54^2+(AT54-1)*AI54^2)/($AQ54+AT54-2))</f>
        <v>3.2248629964912965</v>
      </c>
      <c r="Z61">
        <f t="shared" ref="Z61" si="129">SQRT((($AQ54-1)*$AF54^2+(AU54-1)*AJ54^2)/($AQ54+AU54-2))</f>
        <v>3.8535816144586841</v>
      </c>
      <c r="AC61" t="str">
        <f t="shared" si="121"/>
        <v>35-44</v>
      </c>
      <c r="AF61">
        <f>$AQ54+AR54-2</f>
        <v>10520</v>
      </c>
      <c r="AG61">
        <f t="shared" ref="AG61" si="130">$AQ54+AS54-2</f>
        <v>16269</v>
      </c>
      <c r="AH61">
        <f t="shared" ref="AH61" si="131">$AQ54+AT54-2</f>
        <v>13865</v>
      </c>
      <c r="AI61">
        <f t="shared" ref="AI61" si="132">$AQ54+AU54-2</f>
        <v>7201</v>
      </c>
    </row>
    <row r="62" spans="1:47" x14ac:dyDescent="0.35">
      <c r="A62" t="str">
        <f t="shared" si="113"/>
        <v>45-54</v>
      </c>
      <c r="E62" t="str">
        <f t="shared" si="99"/>
        <v>0.006</v>
      </c>
      <c r="F62" t="str">
        <f t="shared" si="100"/>
        <v>&lt;0.001</v>
      </c>
      <c r="G62" t="str">
        <f t="shared" si="101"/>
        <v>&lt;0.001</v>
      </c>
      <c r="K62" t="str">
        <f t="shared" si="114"/>
        <v>45-54</v>
      </c>
      <c r="O62">
        <f>$O54-P54</f>
        <v>-15.433911525029558</v>
      </c>
      <c r="P62">
        <f t="shared" ref="P62:Q62" si="133">$O54-Q54</f>
        <v>-36.218842223266265</v>
      </c>
      <c r="Q62">
        <f t="shared" si="133"/>
        <v>-42.181353359037814</v>
      </c>
      <c r="T62" t="str">
        <f t="shared" si="116"/>
        <v>45-54</v>
      </c>
      <c r="X62">
        <f>SQRT((($AR54-1)*$AG54^2+(AS54-1)*AH54^2)/($AR54+AS54-2))</f>
        <v>4.6744961209522131</v>
      </c>
      <c r="Y62">
        <f t="shared" ref="Y62" si="134">SQRT((($AR54-1)*$AG54^2+(AT54-1)*AI54^2)/($AR54+AT54-2))</f>
        <v>3.3300081421539227</v>
      </c>
      <c r="Z62">
        <f t="shared" ref="Z62" si="135">SQRT((($AR54-1)*$AG54^2+(AU54-1)*AJ54^2)/($AR54+AU54-2))</f>
        <v>3.8079090673968534</v>
      </c>
      <c r="AC62" t="str">
        <f t="shared" si="121"/>
        <v>45-54</v>
      </c>
      <c r="AG62">
        <f>$AR54+AS54-2</f>
        <v>19809</v>
      </c>
      <c r="AH62">
        <f t="shared" ref="AH62" si="136">$AR54+AT54-2</f>
        <v>17405</v>
      </c>
      <c r="AI62">
        <f t="shared" ref="AI62" si="137">$AR54+AU54-2</f>
        <v>10741</v>
      </c>
    </row>
    <row r="63" spans="1:47" x14ac:dyDescent="0.35">
      <c r="A63" t="str">
        <f t="shared" si="113"/>
        <v>55-64</v>
      </c>
      <c r="F63" t="str">
        <f t="shared" si="100"/>
        <v>&lt;0.001</v>
      </c>
      <c r="G63" t="str">
        <f t="shared" si="101"/>
        <v>&lt;0.001</v>
      </c>
      <c r="K63" t="str">
        <f t="shared" si="114"/>
        <v>55-64</v>
      </c>
      <c r="P63">
        <f>$P54-Q54</f>
        <v>-20.784930698236707</v>
      </c>
      <c r="Q63">
        <f>$P54-R54</f>
        <v>-26.747441834008256</v>
      </c>
      <c r="T63" t="str">
        <f t="shared" si="116"/>
        <v>55-64</v>
      </c>
      <c r="Y63">
        <f>SQRT((($AS54-1)*$AH54^2+(AT54-1)*AI54^2)/($AS54+AT54-2))</f>
        <v>3.8419422428958336</v>
      </c>
      <c r="Z63">
        <f>SQRT((($AS54-1)*$AH54^2+(AU54-1)*AJ54^2)/($AS54+AU54-2))</f>
        <v>4.2972354776425341</v>
      </c>
      <c r="AC63" t="str">
        <f t="shared" si="121"/>
        <v>55-64</v>
      </c>
      <c r="AH63">
        <f>$AS54+AT54-2</f>
        <v>23154</v>
      </c>
      <c r="AI63">
        <f>$AS54+AU54-2</f>
        <v>16490</v>
      </c>
    </row>
    <row r="64" spans="1:47" x14ac:dyDescent="0.35">
      <c r="A64" t="str">
        <f t="shared" si="113"/>
        <v>65-74</v>
      </c>
      <c r="G64" t="str">
        <f t="shared" si="101"/>
        <v>0.032</v>
      </c>
      <c r="K64" t="str">
        <f t="shared" si="114"/>
        <v>65-74</v>
      </c>
      <c r="Q64">
        <f>Q54-R54</f>
        <v>-5.9625111357715497</v>
      </c>
      <c r="T64" t="str">
        <f t="shared" si="116"/>
        <v>65-74</v>
      </c>
      <c r="Z64">
        <f>SQRT((($AT54-1)*$AI54^2+(AU54-1)*AJ54^2)/($AT54+AU54-2))</f>
        <v>2.1426261989995004</v>
      </c>
      <c r="AC64" t="str">
        <f t="shared" si="121"/>
        <v>65-74</v>
      </c>
      <c r="AI64">
        <f>$AT54+AU54-2</f>
        <v>14086</v>
      </c>
    </row>
    <row r="66" spans="1:47" x14ac:dyDescent="0.35">
      <c r="K66" t="str">
        <f t="shared" ref="K66:AA66" si="138">K6</f>
        <v>Latin America and the Caribbean</v>
      </c>
      <c r="L66">
        <f t="shared" si="138"/>
        <v>17.707113224484413</v>
      </c>
      <c r="M66">
        <f t="shared" si="138"/>
        <v>40.868211735454203</v>
      </c>
      <c r="N66">
        <f t="shared" si="138"/>
        <v>63.063903379845875</v>
      </c>
      <c r="O66">
        <f t="shared" si="138"/>
        <v>83.552580667315041</v>
      </c>
      <c r="P66">
        <f t="shared" si="138"/>
        <v>100.28844480019384</v>
      </c>
      <c r="Q66">
        <f t="shared" si="138"/>
        <v>109.78760212926744</v>
      </c>
      <c r="R66">
        <f t="shared" si="138"/>
        <v>112.49469858622686</v>
      </c>
      <c r="S66">
        <f t="shared" si="138"/>
        <v>0</v>
      </c>
      <c r="T66" t="str">
        <f t="shared" si="138"/>
        <v>Latin America and the Caribbean</v>
      </c>
      <c r="U66">
        <f t="shared" si="138"/>
        <v>9.3280602198533895</v>
      </c>
      <c r="V66">
        <f t="shared" si="138"/>
        <v>10.862779093569731</v>
      </c>
      <c r="W66">
        <f t="shared" si="138"/>
        <v>14.317705789568588</v>
      </c>
      <c r="X66">
        <f t="shared" si="138"/>
        <v>16.497580013223946</v>
      </c>
      <c r="Y66">
        <f t="shared" si="138"/>
        <v>14.255795821623645</v>
      </c>
      <c r="Z66">
        <f t="shared" si="138"/>
        <v>9.62831200514713</v>
      </c>
      <c r="AA66">
        <f t="shared" si="138"/>
        <v>5.2304182292537211</v>
      </c>
      <c r="AC66" t="str">
        <f t="shared" ref="AC66:AK66" si="139">AC6</f>
        <v>Latin America and the Caribbean</v>
      </c>
      <c r="AD66">
        <f t="shared" si="139"/>
        <v>2.035549621170694</v>
      </c>
      <c r="AE66">
        <f t="shared" si="139"/>
        <v>2.3704527358984326</v>
      </c>
      <c r="AF66">
        <f t="shared" si="139"/>
        <v>3.1243795504193108</v>
      </c>
      <c r="AG66">
        <f t="shared" si="139"/>
        <v>3.6000671044852051</v>
      </c>
      <c r="AH66">
        <f t="shared" si="139"/>
        <v>3.1108696878297875</v>
      </c>
      <c r="AI66">
        <f t="shared" si="139"/>
        <v>2.1010699322970843</v>
      </c>
      <c r="AJ66">
        <f t="shared" si="139"/>
        <v>1.1413708310396222</v>
      </c>
      <c r="AK66">
        <f t="shared" si="139"/>
        <v>21</v>
      </c>
      <c r="AN66" t="str">
        <f t="shared" ref="AN66:AU66" si="140">AN6</f>
        <v>Latin America and the Caribbean</v>
      </c>
      <c r="AO66">
        <f t="shared" si="140"/>
        <v>19857</v>
      </c>
      <c r="AP66">
        <f t="shared" si="140"/>
        <v>14368</v>
      </c>
      <c r="AQ66">
        <f t="shared" si="140"/>
        <v>19775</v>
      </c>
      <c r="AR66">
        <f t="shared" si="140"/>
        <v>24376</v>
      </c>
      <c r="AS66">
        <f t="shared" si="140"/>
        <v>29787</v>
      </c>
      <c r="AT66">
        <f t="shared" si="140"/>
        <v>16647</v>
      </c>
      <c r="AU66">
        <f t="shared" si="140"/>
        <v>3499</v>
      </c>
    </row>
    <row r="67" spans="1:47" x14ac:dyDescent="0.35">
      <c r="A67" t="s">
        <v>31</v>
      </c>
    </row>
    <row r="68" spans="1:47" x14ac:dyDescent="0.35">
      <c r="K68" t="str">
        <f>K66</f>
        <v>Latin America and the Caribbean</v>
      </c>
      <c r="T68" t="s">
        <v>29</v>
      </c>
      <c r="AC68" t="s">
        <v>30</v>
      </c>
    </row>
    <row r="69" spans="1:47" x14ac:dyDescent="0.35">
      <c r="A69" t="str">
        <f>K68</f>
        <v>Latin America and the Caribbean</v>
      </c>
      <c r="K69" t="s">
        <v>28</v>
      </c>
    </row>
    <row r="70" spans="1:47" x14ac:dyDescent="0.35">
      <c r="B70" t="str">
        <f>B58</f>
        <v>25-34</v>
      </c>
      <c r="C70" t="str">
        <f t="shared" ref="C70:G70" si="141">C58</f>
        <v>35-44</v>
      </c>
      <c r="D70" t="str">
        <f t="shared" si="141"/>
        <v>45-54</v>
      </c>
      <c r="E70" t="str">
        <f t="shared" si="141"/>
        <v>55-64</v>
      </c>
      <c r="F70" t="str">
        <f t="shared" si="141"/>
        <v>65-74</v>
      </c>
      <c r="G70" t="str">
        <f t="shared" si="141"/>
        <v>75+</v>
      </c>
      <c r="L70" t="str">
        <f>B70</f>
        <v>25-34</v>
      </c>
      <c r="M70" t="str">
        <f t="shared" ref="M70" si="142">C70</f>
        <v>35-44</v>
      </c>
      <c r="N70" t="str">
        <f t="shared" ref="N70" si="143">D70</f>
        <v>45-54</v>
      </c>
      <c r="O70" t="str">
        <f t="shared" ref="O70" si="144">E70</f>
        <v>55-64</v>
      </c>
      <c r="P70" t="str">
        <f t="shared" ref="P70" si="145">F70</f>
        <v>65-74</v>
      </c>
      <c r="Q70" t="str">
        <f t="shared" ref="Q70" si="146">G70</f>
        <v>75+</v>
      </c>
      <c r="U70" t="str">
        <f>L70</f>
        <v>25-34</v>
      </c>
      <c r="V70" t="str">
        <f t="shared" ref="V70" si="147">M70</f>
        <v>35-44</v>
      </c>
      <c r="W70" t="str">
        <f t="shared" ref="W70" si="148">N70</f>
        <v>45-54</v>
      </c>
      <c r="X70" t="str">
        <f t="shared" ref="X70" si="149">O70</f>
        <v>55-64</v>
      </c>
      <c r="Y70" t="str">
        <f t="shared" ref="Y70" si="150">P70</f>
        <v>65-74</v>
      </c>
      <c r="Z70" t="str">
        <f t="shared" ref="Z70" si="151">Q70</f>
        <v>75+</v>
      </c>
      <c r="AD70" t="str">
        <f>U70</f>
        <v>25-34</v>
      </c>
      <c r="AE70" t="str">
        <f t="shared" ref="AE70" si="152">V70</f>
        <v>35-44</v>
      </c>
      <c r="AF70" t="str">
        <f t="shared" ref="AF70" si="153">W70</f>
        <v>45-54</v>
      </c>
      <c r="AG70" t="str">
        <f>X70</f>
        <v>55-64</v>
      </c>
      <c r="AH70" t="str">
        <f t="shared" ref="AH70" si="154">Y70</f>
        <v>65-74</v>
      </c>
      <c r="AI70" t="str">
        <f t="shared" ref="AI70" si="155">Z70</f>
        <v>75+</v>
      </c>
    </row>
    <row r="71" spans="1:47" x14ac:dyDescent="0.35">
      <c r="A71" t="str">
        <f>A59</f>
        <v>18-24</v>
      </c>
      <c r="B71" t="str">
        <f>IF(_xlfn.T.DIST.2T(ABS(L71/U71),AD71)*6&lt;0.001,"&lt;0.001",IF(_xlfn.T.DIST.2T(ABS(L71/U71),AD71)*6&gt;0.999, "&gt;0.999",FIXED(_xlfn.T.DIST.2T(ABS(L71/U71),AD71)*6,3)))</f>
        <v>&lt;0.001</v>
      </c>
      <c r="C71" t="str">
        <f t="shared" ref="C71:C72" si="156">IF(_xlfn.T.DIST.2T(ABS(M71/V71),AE71)*6&lt;0.001,"&lt;0.001",IF(_xlfn.T.DIST.2T(ABS(M71/V71),AE71)*6&gt;0.999, "&gt;0.999",FIXED(_xlfn.T.DIST.2T(ABS(M71/V71),AE71)*6,3)))</f>
        <v>&lt;0.001</v>
      </c>
      <c r="D71" t="str">
        <f t="shared" ref="D71:D73" si="157">IF(_xlfn.T.DIST.2T(ABS(N71/W71),AF71)*6&lt;0.001,"&lt;0.001",IF(_xlfn.T.DIST.2T(ABS(N71/W71),AF71)*6&gt;0.999, "&gt;0.999",FIXED(_xlfn.T.DIST.2T(ABS(N71/W71),AF71)*6,3)))</f>
        <v>&lt;0.001</v>
      </c>
      <c r="E71" t="str">
        <f t="shared" ref="E71:E74" si="158">IF(_xlfn.T.DIST.2T(ABS(O71/X71),AG71)*6&lt;0.001,"&lt;0.001",IF(_xlfn.T.DIST.2T(ABS(O71/X71),AG71)*6&gt;0.999, "&gt;0.999",FIXED(_xlfn.T.DIST.2T(ABS(O71/X71),AG71)*6,3)))</f>
        <v>&lt;0.001</v>
      </c>
      <c r="F71" t="str">
        <f t="shared" ref="F71:F75" si="159">IF(_xlfn.T.DIST.2T(ABS(P71/Y71),AH71)*6&lt;0.001,"&lt;0.001",IF(_xlfn.T.DIST.2T(ABS(P71/Y71),AH71)*6&gt;0.999, "&gt;0.999",FIXED(_xlfn.T.DIST.2T(ABS(P71/Y71),AH71)*6,3)))</f>
        <v>&lt;0.001</v>
      </c>
      <c r="G71" t="str">
        <f t="shared" ref="G71:G76" si="160">IF(_xlfn.T.DIST.2T(ABS(Q71/Z71),AI71)*6&lt;0.001,"&lt;0.001",IF(_xlfn.T.DIST.2T(ABS(Q71/Z71),AI71)*6&gt;0.999, "&gt;0.999",FIXED(_xlfn.T.DIST.2T(ABS(Q71/Z71),AI71)*6,3)))</f>
        <v>&lt;0.001</v>
      </c>
      <c r="K71" t="str">
        <f>A71</f>
        <v>18-24</v>
      </c>
      <c r="L71">
        <f>$L66-M66</f>
        <v>-23.16109851096979</v>
      </c>
      <c r="M71">
        <f t="shared" ref="M71:Q71" si="161">$L66-N66</f>
        <v>-45.356790155361466</v>
      </c>
      <c r="N71">
        <f t="shared" si="161"/>
        <v>-65.845467442830625</v>
      </c>
      <c r="O71">
        <f t="shared" si="161"/>
        <v>-82.581331575709427</v>
      </c>
      <c r="P71">
        <f t="shared" si="161"/>
        <v>-92.080488904783024</v>
      </c>
      <c r="Q71">
        <f t="shared" si="161"/>
        <v>-94.787585361742444</v>
      </c>
      <c r="T71" t="str">
        <f>K71</f>
        <v>18-24</v>
      </c>
      <c r="U71">
        <f>SQRT((($AO66-1)*$AD66^2+(AP66-1)*AE66^2)/($AO66+AP66-2))</f>
        <v>2.1824115895549951</v>
      </c>
      <c r="V71">
        <f t="shared" ref="V71" si="162">SQRT((($AO66-1)*$AD66^2+(AQ66-1)*AF66^2)/($AO66+AQ66-2))</f>
        <v>2.6356768408731739</v>
      </c>
      <c r="W71">
        <f t="shared" ref="W71" si="163">SQRT((($AO66-1)*$AD66^2+(AR66-1)*AG66^2)/($AO66+AR66-2))</f>
        <v>3.000396993870865</v>
      </c>
      <c r="X71">
        <f t="shared" ref="X71" si="164">SQRT((($AO66-1)*$AD66^2+(AS66-1)*AH66^2)/($AO66+AS66-2))</f>
        <v>2.7320285899334991</v>
      </c>
      <c r="Y71">
        <f t="shared" ref="Y71" si="165">SQRT((($AO66-1)*$AD66^2+(AT66-1)*AI66^2)/($AO66+AT66-2))</f>
        <v>2.0656866181672373</v>
      </c>
      <c r="Z71">
        <f t="shared" ref="Z71" si="166">SQRT((($AO66-1)*$AD66^2+(AU66-1)*AJ66^2)/($AO66+AU66-2))</f>
        <v>1.9282044448991951</v>
      </c>
      <c r="AC71" t="str">
        <f>T71</f>
        <v>18-24</v>
      </c>
      <c r="AD71">
        <f>$AO66+AP66-2</f>
        <v>34223</v>
      </c>
      <c r="AE71">
        <f t="shared" ref="AE71" si="167">$AO66+AQ66-2</f>
        <v>39630</v>
      </c>
      <c r="AF71">
        <f t="shared" ref="AF71" si="168">$AO66+AR66-2</f>
        <v>44231</v>
      </c>
      <c r="AG71">
        <f t="shared" ref="AG71" si="169">$AO66+AS66-2</f>
        <v>49642</v>
      </c>
      <c r="AH71">
        <f t="shared" ref="AH71" si="170">$AO66+AT66-2</f>
        <v>36502</v>
      </c>
      <c r="AI71">
        <f t="shared" ref="AI71" si="171">$AO66+AU66-2</f>
        <v>23354</v>
      </c>
    </row>
    <row r="72" spans="1:47" x14ac:dyDescent="0.35">
      <c r="A72" t="str">
        <f t="shared" ref="A72:A76" si="172">A60</f>
        <v>25-34</v>
      </c>
      <c r="C72" t="str">
        <f t="shared" si="156"/>
        <v>&lt;0.001</v>
      </c>
      <c r="D72" t="str">
        <f t="shared" si="157"/>
        <v>&lt;0.001</v>
      </c>
      <c r="E72" t="str">
        <f t="shared" si="158"/>
        <v>&lt;0.001</v>
      </c>
      <c r="F72" t="str">
        <f t="shared" si="159"/>
        <v>&lt;0.001</v>
      </c>
      <c r="G72" t="str">
        <f t="shared" si="160"/>
        <v>&lt;0.001</v>
      </c>
      <c r="K72" t="str">
        <f t="shared" ref="K72:K76" si="173">A72</f>
        <v>25-34</v>
      </c>
      <c r="M72">
        <f>$M66-N66</f>
        <v>-22.195691644391673</v>
      </c>
      <c r="N72">
        <f t="shared" ref="N72:Q72" si="174">$M66-O66</f>
        <v>-42.684368931860838</v>
      </c>
      <c r="O72">
        <f t="shared" si="174"/>
        <v>-59.420233064739641</v>
      </c>
      <c r="P72">
        <f t="shared" si="174"/>
        <v>-68.919390393813245</v>
      </c>
      <c r="Q72">
        <f t="shared" si="174"/>
        <v>-71.626486850772665</v>
      </c>
      <c r="T72" t="str">
        <f t="shared" ref="T72:T76" si="175">K72</f>
        <v>25-34</v>
      </c>
      <c r="V72">
        <f>SQRT((($AP66-1)*$AE66^2+(AQ66-1)*AF66^2)/($AP66+AQ66-2))</f>
        <v>2.8316853876526586</v>
      </c>
      <c r="W72">
        <f t="shared" ref="W72" si="176">SQRT((($AP66-1)*$AE66^2+(AR66-1)*AG66^2)/($AP66+AR66-2))</f>
        <v>3.1996875545845462</v>
      </c>
      <c r="X72">
        <f t="shared" ref="X72" si="177">SQRT((($AP66-1)*$AE66^2+(AS66-1)*AH66^2)/($AP66+AS66-2))</f>
        <v>2.8908340516797404</v>
      </c>
      <c r="Y72">
        <f t="shared" ref="Y72" si="178">SQRT((($AP66-1)*$AE66^2+(AT66-1)*AI66^2)/($AP66+AT66-2))</f>
        <v>2.2299130256312472</v>
      </c>
      <c r="Z72">
        <f t="shared" ref="Z72" si="179">SQRT((($AP66-1)*$AE66^2+(AU66-1)*AJ66^2)/($AP66+AU66-2))</f>
        <v>2.1849263097870977</v>
      </c>
      <c r="AC72" t="str">
        <f t="shared" ref="AC72:AC76" si="180">T72</f>
        <v>25-34</v>
      </c>
      <c r="AE72">
        <f>$AP66+AQ66-2</f>
        <v>34141</v>
      </c>
      <c r="AF72">
        <f t="shared" ref="AF72" si="181">$AP66+AR66-2</f>
        <v>38742</v>
      </c>
      <c r="AG72">
        <f t="shared" ref="AG72" si="182">$AP66+AS66-2</f>
        <v>44153</v>
      </c>
      <c r="AH72">
        <f t="shared" ref="AH72" si="183">$AP66+AT66-2</f>
        <v>31013</v>
      </c>
      <c r="AI72">
        <f t="shared" ref="AI72" si="184">$AP66+AU66-2</f>
        <v>17865</v>
      </c>
    </row>
    <row r="73" spans="1:47" x14ac:dyDescent="0.35">
      <c r="A73" t="str">
        <f t="shared" si="172"/>
        <v>35-44</v>
      </c>
      <c r="D73" t="str">
        <f t="shared" si="157"/>
        <v>&lt;0.001</v>
      </c>
      <c r="E73" t="str">
        <f t="shared" si="158"/>
        <v>&lt;0.001</v>
      </c>
      <c r="F73" t="str">
        <f t="shared" si="159"/>
        <v>&lt;0.001</v>
      </c>
      <c r="G73" t="str">
        <f t="shared" si="160"/>
        <v>&lt;0.001</v>
      </c>
      <c r="K73" t="str">
        <f t="shared" si="173"/>
        <v>35-44</v>
      </c>
      <c r="N73">
        <f>$N66-O66</f>
        <v>-20.488677287469166</v>
      </c>
      <c r="O73">
        <f t="shared" ref="O73:Q73" si="185">$N66-P66</f>
        <v>-37.224541420347968</v>
      </c>
      <c r="P73">
        <f t="shared" si="185"/>
        <v>-46.723698749421565</v>
      </c>
      <c r="Q73">
        <f t="shared" si="185"/>
        <v>-49.430795206380985</v>
      </c>
      <c r="T73" t="str">
        <f t="shared" si="175"/>
        <v>35-44</v>
      </c>
      <c r="W73">
        <f>SQRT((($AQ66-1)*$AF66^2+(AR66-1)*AG66^2)/($AQ66+AR66-2))</f>
        <v>3.3952605074887812</v>
      </c>
      <c r="X73">
        <f t="shared" ref="X73" si="186">SQRT((($AQ66-1)*$AF66^2+(AS66-1)*AH66^2)/($AQ66+AS66-2))</f>
        <v>3.1162670254000733</v>
      </c>
      <c r="Y73">
        <f t="shared" ref="Y73" si="187">SQRT((($AQ66-1)*$AF66^2+(AT66-1)*AI66^2)/($AQ66+AT66-2))</f>
        <v>2.7051341244765723</v>
      </c>
      <c r="Z73">
        <f t="shared" ref="Z73" si="188">SQRT((($AQ66-1)*$AF66^2+(AU66-1)*AJ66^2)/($AQ66+AU66-2))</f>
        <v>2.9138080674179632</v>
      </c>
      <c r="AC73" t="str">
        <f t="shared" si="180"/>
        <v>35-44</v>
      </c>
      <c r="AF73">
        <f>$AQ66+AR66-2</f>
        <v>44149</v>
      </c>
      <c r="AG73">
        <f t="shared" ref="AG73" si="189">$AQ66+AS66-2</f>
        <v>49560</v>
      </c>
      <c r="AH73">
        <f t="shared" ref="AH73" si="190">$AQ66+AT66-2</f>
        <v>36420</v>
      </c>
      <c r="AI73">
        <f t="shared" ref="AI73" si="191">$AQ66+AU66-2</f>
        <v>23272</v>
      </c>
    </row>
    <row r="74" spans="1:47" x14ac:dyDescent="0.35">
      <c r="A74" t="str">
        <f t="shared" si="172"/>
        <v>45-54</v>
      </c>
      <c r="E74" t="str">
        <f t="shared" si="158"/>
        <v>&lt;0.001</v>
      </c>
      <c r="F74" t="str">
        <f t="shared" si="159"/>
        <v>&lt;0.001</v>
      </c>
      <c r="G74" t="str">
        <f t="shared" si="160"/>
        <v>&lt;0.001</v>
      </c>
      <c r="K74" t="str">
        <f t="shared" si="173"/>
        <v>45-54</v>
      </c>
      <c r="O74">
        <f>$O66-P66</f>
        <v>-16.735864132878802</v>
      </c>
      <c r="P74">
        <f t="shared" ref="P74:Q74" si="192">$O66-Q66</f>
        <v>-26.2350214619524</v>
      </c>
      <c r="Q74">
        <f t="shared" si="192"/>
        <v>-28.942117918911819</v>
      </c>
      <c r="T74" t="str">
        <f t="shared" si="175"/>
        <v>45-54</v>
      </c>
      <c r="X74">
        <f>SQRT((($AR66-1)*$AG66^2+(AS66-1)*AH66^2)/($AR66+AS66-2))</f>
        <v>3.3399105687211632</v>
      </c>
      <c r="Y74">
        <f t="shared" ref="Y74" si="193">SQRT((($AR66-1)*$AG66^2+(AT66-1)*AI66^2)/($AR66+AT66-2))</f>
        <v>3.0810044056067087</v>
      </c>
      <c r="Z74">
        <f t="shared" ref="Z74" si="194">SQRT((($AR66-1)*$AG66^2+(AU66-1)*AJ66^2)/($AR66+AU66-2))</f>
        <v>3.3907905461919898</v>
      </c>
      <c r="AC74" t="str">
        <f t="shared" si="180"/>
        <v>45-54</v>
      </c>
      <c r="AG74">
        <f>$AR66+AS66-2</f>
        <v>54161</v>
      </c>
      <c r="AH74">
        <f t="shared" ref="AH74" si="195">$AR66+AT66-2</f>
        <v>41021</v>
      </c>
      <c r="AI74">
        <f t="shared" ref="AI74" si="196">$AR66+AU66-2</f>
        <v>27873</v>
      </c>
    </row>
    <row r="75" spans="1:47" x14ac:dyDescent="0.35">
      <c r="A75" t="str">
        <f t="shared" si="172"/>
        <v>55-64</v>
      </c>
      <c r="F75" t="str">
        <f t="shared" si="159"/>
        <v>0.004</v>
      </c>
      <c r="G75" t="str">
        <f t="shared" si="160"/>
        <v>&lt;0.001</v>
      </c>
      <c r="K75" t="str">
        <f t="shared" si="173"/>
        <v>55-64</v>
      </c>
      <c r="P75">
        <f>$P66-Q66</f>
        <v>-9.4991573290735971</v>
      </c>
      <c r="Q75">
        <f>$P66-R66</f>
        <v>-12.206253786033017</v>
      </c>
      <c r="T75" t="str">
        <f t="shared" si="175"/>
        <v>55-64</v>
      </c>
      <c r="Y75">
        <f>SQRT((($AS66-1)*$AH66^2+(AT66-1)*AI66^2)/($AS66+AT66-2))</f>
        <v>2.7911833872930294</v>
      </c>
      <c r="Z75">
        <f>SQRT((($AS66-1)*$AH66^2+(AU66-1)*AJ66^2)/($AS66+AU66-2))</f>
        <v>2.9660340318168421</v>
      </c>
      <c r="AC75" t="str">
        <f t="shared" si="180"/>
        <v>55-64</v>
      </c>
      <c r="AH75">
        <f>$AS66+AT66-2</f>
        <v>46432</v>
      </c>
      <c r="AI75">
        <f>$AS66+AU66-2</f>
        <v>33284</v>
      </c>
    </row>
    <row r="76" spans="1:47" x14ac:dyDescent="0.35">
      <c r="A76" t="str">
        <f t="shared" si="172"/>
        <v>65-74</v>
      </c>
      <c r="G76" t="str">
        <f t="shared" si="160"/>
        <v>&gt;0.999</v>
      </c>
      <c r="K76" t="str">
        <f t="shared" si="173"/>
        <v>65-74</v>
      </c>
      <c r="Q76">
        <f>Q66-R66</f>
        <v>-2.7070964569594196</v>
      </c>
      <c r="T76" t="str">
        <f t="shared" si="175"/>
        <v>65-74</v>
      </c>
      <c r="Z76">
        <f>SQRT((($AT66-1)*$AI66^2+(AU66-1)*AJ66^2)/($AT66+AU66-2))</f>
        <v>1.9682828306537699</v>
      </c>
      <c r="AC76" t="str">
        <f t="shared" si="180"/>
        <v>65-74</v>
      </c>
      <c r="AI76">
        <f>$AT66+AU66-2</f>
        <v>20144</v>
      </c>
    </row>
    <row r="78" spans="1:47" x14ac:dyDescent="0.35">
      <c r="K78" t="str">
        <f t="shared" ref="K78:AA78" si="197">K7</f>
        <v>Northern Africa and Western Asia</v>
      </c>
      <c r="L78">
        <f t="shared" si="197"/>
        <v>34.215604231735675</v>
      </c>
      <c r="M78">
        <f t="shared" si="197"/>
        <v>50.820272343968618</v>
      </c>
      <c r="N78">
        <f t="shared" si="197"/>
        <v>66.781789158019222</v>
      </c>
      <c r="O78">
        <f t="shared" si="197"/>
        <v>81.843587363542696</v>
      </c>
      <c r="P78">
        <f t="shared" si="197"/>
        <v>92.276707727449761</v>
      </c>
      <c r="Q78">
        <f t="shared" si="197"/>
        <v>99.410461457620173</v>
      </c>
      <c r="R78">
        <f t="shared" si="197"/>
        <v>96.727915586759181</v>
      </c>
      <c r="S78">
        <f t="shared" si="197"/>
        <v>0</v>
      </c>
      <c r="T78" t="str">
        <f t="shared" si="197"/>
        <v>Northern Africa and Western Asia</v>
      </c>
      <c r="U78">
        <f t="shared" si="197"/>
        <v>6.0610934291854415</v>
      </c>
      <c r="V78">
        <f t="shared" si="197"/>
        <v>6.680288962549632</v>
      </c>
      <c r="W78">
        <f t="shared" si="197"/>
        <v>5.1009484290567437</v>
      </c>
      <c r="X78">
        <f t="shared" si="197"/>
        <v>7.4487880086717491</v>
      </c>
      <c r="Y78">
        <f t="shared" si="197"/>
        <v>6.2336304916338108</v>
      </c>
      <c r="Z78">
        <f t="shared" si="197"/>
        <v>5.9780989513891329</v>
      </c>
      <c r="AA78">
        <f t="shared" si="197"/>
        <v>14.15071772584357</v>
      </c>
      <c r="AC78" t="str">
        <f t="shared" ref="AC78:AK78" si="198">AC7</f>
        <v>Northern Africa and Western Asia</v>
      </c>
      <c r="AD78">
        <f t="shared" si="198"/>
        <v>1.8274884294451506</v>
      </c>
      <c r="AE78">
        <f t="shared" si="198"/>
        <v>2.0141829072663331</v>
      </c>
      <c r="AF78">
        <f t="shared" si="198"/>
        <v>1.53799381946673</v>
      </c>
      <c r="AG78">
        <f t="shared" si="198"/>
        <v>2.2458940879693414</v>
      </c>
      <c r="AH78">
        <f t="shared" si="198"/>
        <v>1.8795103111334559</v>
      </c>
      <c r="AI78">
        <f t="shared" si="198"/>
        <v>1.8024646528522563</v>
      </c>
      <c r="AJ78">
        <f t="shared" si="198"/>
        <v>4.2666019282594885</v>
      </c>
      <c r="AK78">
        <f t="shared" si="198"/>
        <v>11</v>
      </c>
      <c r="AN78" t="str">
        <f t="shared" ref="AN78:AU78" si="199">AN7</f>
        <v>Northern Africa and Western Asia</v>
      </c>
      <c r="AO78">
        <f t="shared" si="199"/>
        <v>16034</v>
      </c>
      <c r="AP78">
        <f t="shared" si="199"/>
        <v>19657</v>
      </c>
      <c r="AQ78">
        <f t="shared" si="199"/>
        <v>26986</v>
      </c>
      <c r="AR78">
        <f t="shared" si="199"/>
        <v>21034</v>
      </c>
      <c r="AS78">
        <f t="shared" si="199"/>
        <v>13342</v>
      </c>
      <c r="AT78">
        <f t="shared" si="199"/>
        <v>5171</v>
      </c>
      <c r="AU78">
        <f t="shared" si="199"/>
        <v>799</v>
      </c>
    </row>
    <row r="79" spans="1:47" x14ac:dyDescent="0.35">
      <c r="A79" t="s">
        <v>31</v>
      </c>
    </row>
    <row r="80" spans="1:47" x14ac:dyDescent="0.35">
      <c r="K80" t="str">
        <f>K78</f>
        <v>Northern Africa and Western Asia</v>
      </c>
      <c r="T80" t="s">
        <v>29</v>
      </c>
      <c r="AC80" t="s">
        <v>30</v>
      </c>
    </row>
    <row r="81" spans="1:47" x14ac:dyDescent="0.35">
      <c r="A81" t="str">
        <f>K80</f>
        <v>Northern Africa and Western Asia</v>
      </c>
      <c r="K81" t="s">
        <v>28</v>
      </c>
    </row>
    <row r="82" spans="1:47" x14ac:dyDescent="0.35">
      <c r="B82" t="str">
        <f>B70</f>
        <v>25-34</v>
      </c>
      <c r="C82" t="str">
        <f t="shared" ref="C82:G82" si="200">C70</f>
        <v>35-44</v>
      </c>
      <c r="D82" t="str">
        <f t="shared" si="200"/>
        <v>45-54</v>
      </c>
      <c r="E82" t="str">
        <f t="shared" si="200"/>
        <v>55-64</v>
      </c>
      <c r="F82" t="str">
        <f t="shared" si="200"/>
        <v>65-74</v>
      </c>
      <c r="G82" t="str">
        <f t="shared" si="200"/>
        <v>75+</v>
      </c>
      <c r="L82" t="str">
        <f>B82</f>
        <v>25-34</v>
      </c>
      <c r="M82" t="str">
        <f t="shared" ref="M82" si="201">C82</f>
        <v>35-44</v>
      </c>
      <c r="N82" t="str">
        <f t="shared" ref="N82" si="202">D82</f>
        <v>45-54</v>
      </c>
      <c r="O82" t="str">
        <f t="shared" ref="O82" si="203">E82</f>
        <v>55-64</v>
      </c>
      <c r="P82" t="str">
        <f t="shared" ref="P82" si="204">F82</f>
        <v>65-74</v>
      </c>
      <c r="Q82" t="str">
        <f t="shared" ref="Q82" si="205">G82</f>
        <v>75+</v>
      </c>
      <c r="U82" t="str">
        <f>L82</f>
        <v>25-34</v>
      </c>
      <c r="V82" t="str">
        <f t="shared" ref="V82" si="206">M82</f>
        <v>35-44</v>
      </c>
      <c r="W82" t="str">
        <f t="shared" ref="W82" si="207">N82</f>
        <v>45-54</v>
      </c>
      <c r="X82" t="str">
        <f t="shared" ref="X82" si="208">O82</f>
        <v>55-64</v>
      </c>
      <c r="Y82" t="str">
        <f t="shared" ref="Y82" si="209">P82</f>
        <v>65-74</v>
      </c>
      <c r="Z82" t="str">
        <f t="shared" ref="Z82" si="210">Q82</f>
        <v>75+</v>
      </c>
      <c r="AD82" t="str">
        <f>U82</f>
        <v>25-34</v>
      </c>
      <c r="AE82" t="str">
        <f t="shared" ref="AE82" si="211">V82</f>
        <v>35-44</v>
      </c>
      <c r="AF82" t="str">
        <f t="shared" ref="AF82" si="212">W82</f>
        <v>45-54</v>
      </c>
      <c r="AG82" t="str">
        <f>X82</f>
        <v>55-64</v>
      </c>
      <c r="AH82" t="str">
        <f t="shared" ref="AH82" si="213">Y82</f>
        <v>65-74</v>
      </c>
      <c r="AI82" t="str">
        <f t="shared" ref="AI82" si="214">Z82</f>
        <v>75+</v>
      </c>
    </row>
    <row r="83" spans="1:47" x14ac:dyDescent="0.35">
      <c r="A83" t="str">
        <f>A71</f>
        <v>18-24</v>
      </c>
      <c r="B83" t="str">
        <f>IF(_xlfn.T.DIST.2T(ABS(L83/U83),AD83)*6&lt;0.001,"&lt;0.001",IF(_xlfn.T.DIST.2T(ABS(L83/U83),AD83)*6&gt;0.999, "&gt;0.999",FIXED(_xlfn.T.DIST.2T(ABS(L83/U83),AD83)*6,3)))</f>
        <v>&lt;0.001</v>
      </c>
      <c r="C83" t="str">
        <f t="shared" ref="C83:C84" si="215">IF(_xlfn.T.DIST.2T(ABS(M83/V83),AE83)*6&lt;0.001,"&lt;0.001",IF(_xlfn.T.DIST.2T(ABS(M83/V83),AE83)*6&gt;0.999, "&gt;0.999",FIXED(_xlfn.T.DIST.2T(ABS(M83/V83),AE83)*6,3)))</f>
        <v>&lt;0.001</v>
      </c>
      <c r="D83" t="str">
        <f t="shared" ref="D83:D85" si="216">IF(_xlfn.T.DIST.2T(ABS(N83/W83),AF83)*6&lt;0.001,"&lt;0.001",IF(_xlfn.T.DIST.2T(ABS(N83/W83),AF83)*6&gt;0.999, "&gt;0.999",FIXED(_xlfn.T.DIST.2T(ABS(N83/W83),AF83)*6,3)))</f>
        <v>&lt;0.001</v>
      </c>
      <c r="E83" t="str">
        <f t="shared" ref="E83:E86" si="217">IF(_xlfn.T.DIST.2T(ABS(O83/X83),AG83)*6&lt;0.001,"&lt;0.001",IF(_xlfn.T.DIST.2T(ABS(O83/X83),AG83)*6&gt;0.999, "&gt;0.999",FIXED(_xlfn.T.DIST.2T(ABS(O83/X83),AG83)*6,3)))</f>
        <v>&lt;0.001</v>
      </c>
      <c r="F83" t="str">
        <f t="shared" ref="F83:F87" si="218">IF(_xlfn.T.DIST.2T(ABS(P83/Y83),AH83)*6&lt;0.001,"&lt;0.001",IF(_xlfn.T.DIST.2T(ABS(P83/Y83),AH83)*6&gt;0.999, "&gt;0.999",FIXED(_xlfn.T.DIST.2T(ABS(P83/Y83),AH83)*6,3)))</f>
        <v>&lt;0.001</v>
      </c>
      <c r="G83" t="str">
        <f t="shared" ref="G83:G88" si="219">IF(_xlfn.T.DIST.2T(ABS(Q83/Z83),AI83)*6&lt;0.001,"&lt;0.001",IF(_xlfn.T.DIST.2T(ABS(Q83/Z83),AI83)*6&gt;0.999, "&gt;0.999",FIXED(_xlfn.T.DIST.2T(ABS(Q83/Z83),AI83)*6,3)))</f>
        <v>&lt;0.001</v>
      </c>
      <c r="K83" t="str">
        <f>A83</f>
        <v>18-24</v>
      </c>
      <c r="L83">
        <f>$L78-M78</f>
        <v>-16.604668112232943</v>
      </c>
      <c r="M83">
        <f t="shared" ref="M83:Q83" si="220">$L78-N78</f>
        <v>-32.566184926283547</v>
      </c>
      <c r="N83">
        <f t="shared" si="220"/>
        <v>-47.627983131807021</v>
      </c>
      <c r="O83">
        <f t="shared" si="220"/>
        <v>-58.061103495714086</v>
      </c>
      <c r="P83">
        <f t="shared" si="220"/>
        <v>-65.194857225884505</v>
      </c>
      <c r="Q83">
        <f t="shared" si="220"/>
        <v>-62.512311355023506</v>
      </c>
      <c r="T83" t="str">
        <f>K83</f>
        <v>18-24</v>
      </c>
      <c r="U83">
        <f>SQRT((($AO78-1)*$AD78^2+(AP78-1)*AE78^2)/($AO78+AP78-2))</f>
        <v>1.9325444159084784</v>
      </c>
      <c r="V83">
        <f t="shared" ref="V83" si="221">SQRT((($AO78-1)*$AD78^2+(AQ78-1)*AF78^2)/($AO78+AQ78-2))</f>
        <v>1.6518313543240251</v>
      </c>
      <c r="W83">
        <f t="shared" ref="W83" si="222">SQRT((($AO78-1)*$AD78^2+(AR78-1)*AG78^2)/($AO78+AR78-2))</f>
        <v>2.0752901578779603</v>
      </c>
      <c r="X83">
        <f t="shared" ref="X83" si="223">SQRT((($AO78-1)*$AD78^2+(AS78-1)*AH78^2)/($AO78+AS78-2))</f>
        <v>1.8512967826663367</v>
      </c>
      <c r="Y83">
        <f t="shared" ref="Y83" si="224">SQRT((($AO78-1)*$AD78^2+(AT78-1)*AI78^2)/($AO78+AT78-2))</f>
        <v>1.8214184906707347</v>
      </c>
      <c r="Z83">
        <f t="shared" ref="Z83" si="225">SQRT((($AO78-1)*$AD78^2+(AU78-1)*AJ78^2)/($AO78+AU78-2))</f>
        <v>2.0110847792749582</v>
      </c>
      <c r="AC83" t="str">
        <f>T83</f>
        <v>18-24</v>
      </c>
      <c r="AD83">
        <f>$AO78+AP78-2</f>
        <v>35689</v>
      </c>
      <c r="AE83">
        <f t="shared" ref="AE83" si="226">$AO78+AQ78-2</f>
        <v>43018</v>
      </c>
      <c r="AF83">
        <f t="shared" ref="AF83" si="227">$AO78+AR78-2</f>
        <v>37066</v>
      </c>
      <c r="AG83">
        <f t="shared" ref="AG83" si="228">$AO78+AS78-2</f>
        <v>29374</v>
      </c>
      <c r="AH83">
        <f t="shared" ref="AH83" si="229">$AO78+AT78-2</f>
        <v>21203</v>
      </c>
      <c r="AI83">
        <f t="shared" ref="AI83" si="230">$AO78+AU78-2</f>
        <v>16831</v>
      </c>
    </row>
    <row r="84" spans="1:47" x14ac:dyDescent="0.35">
      <c r="A84" t="str">
        <f t="shared" ref="A84:A88" si="231">A72</f>
        <v>25-34</v>
      </c>
      <c r="C84" t="str">
        <f t="shared" si="215"/>
        <v>&lt;0.001</v>
      </c>
      <c r="D84" t="str">
        <f t="shared" si="216"/>
        <v>&lt;0.001</v>
      </c>
      <c r="E84" t="str">
        <f t="shared" si="217"/>
        <v>&lt;0.001</v>
      </c>
      <c r="F84" t="str">
        <f t="shared" si="218"/>
        <v>&lt;0.001</v>
      </c>
      <c r="G84" t="str">
        <f t="shared" si="219"/>
        <v>&lt;0.001</v>
      </c>
      <c r="K84" t="str">
        <f t="shared" ref="K84:K88" si="232">A84</f>
        <v>25-34</v>
      </c>
      <c r="M84">
        <f>$M78-N78</f>
        <v>-15.961516814050604</v>
      </c>
      <c r="N84">
        <f t="shared" ref="N84:Q84" si="233">$M78-O78</f>
        <v>-31.023315019574078</v>
      </c>
      <c r="O84">
        <f t="shared" si="233"/>
        <v>-41.456435383481143</v>
      </c>
      <c r="P84">
        <f t="shared" si="233"/>
        <v>-48.590189113651554</v>
      </c>
      <c r="Q84">
        <f t="shared" si="233"/>
        <v>-45.907643242790563</v>
      </c>
      <c r="T84" t="str">
        <f t="shared" ref="T84:T88" si="234">K84</f>
        <v>25-34</v>
      </c>
      <c r="V84">
        <f>SQRT((($AP78-1)*$AE78^2+(AQ78-1)*AF78^2)/($AP78+AQ78-2))</f>
        <v>1.7545028191465377</v>
      </c>
      <c r="W84">
        <f t="shared" ref="W84" si="235">SQRT((($AP78-1)*$AE78^2+(AR78-1)*AG78^2)/($AP78+AR78-2))</f>
        <v>2.1370983597796931</v>
      </c>
      <c r="X84">
        <f t="shared" ref="X84" si="236">SQRT((($AP78-1)*$AE78^2+(AS78-1)*AH78^2)/($AP78+AS78-2))</f>
        <v>1.9608476469422427</v>
      </c>
      <c r="Y84">
        <f t="shared" ref="Y84" si="237">SQRT((($AP78-1)*$AE78^2+(AT78-1)*AI78^2)/($AP78+AT78-2))</f>
        <v>1.9719675501611673</v>
      </c>
      <c r="Z84">
        <f t="shared" ref="Z84" si="238">SQRT((($AP78-1)*$AE78^2+(AU78-1)*AJ78^2)/($AP78+AU78-2))</f>
        <v>2.146827319159343</v>
      </c>
      <c r="AC84" t="str">
        <f t="shared" ref="AC84:AC88" si="239">T84</f>
        <v>25-34</v>
      </c>
      <c r="AE84">
        <f>$AP78+AQ78-2</f>
        <v>46641</v>
      </c>
      <c r="AF84">
        <f t="shared" ref="AF84" si="240">$AP78+AR78-2</f>
        <v>40689</v>
      </c>
      <c r="AG84">
        <f t="shared" ref="AG84" si="241">$AP78+AS78-2</f>
        <v>32997</v>
      </c>
      <c r="AH84">
        <f t="shared" ref="AH84" si="242">$AP78+AT78-2</f>
        <v>24826</v>
      </c>
      <c r="AI84">
        <f t="shared" ref="AI84" si="243">$AP78+AU78-2</f>
        <v>20454</v>
      </c>
    </row>
    <row r="85" spans="1:47" x14ac:dyDescent="0.35">
      <c r="A85" t="str">
        <f t="shared" si="231"/>
        <v>35-44</v>
      </c>
      <c r="D85" t="str">
        <f t="shared" si="216"/>
        <v>&lt;0.001</v>
      </c>
      <c r="E85" t="str">
        <f t="shared" si="217"/>
        <v>&lt;0.001</v>
      </c>
      <c r="F85" t="str">
        <f t="shared" si="218"/>
        <v>&lt;0.001</v>
      </c>
      <c r="G85" t="str">
        <f t="shared" si="219"/>
        <v>&lt;0.001</v>
      </c>
      <c r="K85" t="str">
        <f t="shared" si="232"/>
        <v>35-44</v>
      </c>
      <c r="N85">
        <f>$N78-O78</f>
        <v>-15.061798205523473</v>
      </c>
      <c r="O85">
        <f t="shared" ref="O85:Q85" si="244">$N78-P78</f>
        <v>-25.494918569430538</v>
      </c>
      <c r="P85">
        <f t="shared" si="244"/>
        <v>-32.62867229960095</v>
      </c>
      <c r="Q85">
        <f t="shared" si="244"/>
        <v>-29.946126428739959</v>
      </c>
      <c r="T85" t="str">
        <f t="shared" si="234"/>
        <v>35-44</v>
      </c>
      <c r="W85">
        <f>SQRT((($AQ78-1)*$AF78^2+(AR78-1)*AG78^2)/($AQ78+AR78-2))</f>
        <v>1.8811487792132422</v>
      </c>
      <c r="X85">
        <f t="shared" ref="X85" si="245">SQRT((($AQ78-1)*$AF78^2+(AS78-1)*AH78^2)/($AQ78+AS78-2))</f>
        <v>1.6587786087826932</v>
      </c>
      <c r="Y85">
        <f t="shared" ref="Y85" si="246">SQRT((($AQ78-1)*$AF78^2+(AT78-1)*AI78^2)/($AQ78+AT78-2))</f>
        <v>1.5834992796761809</v>
      </c>
      <c r="Z85">
        <f t="shared" ref="Z85" si="247">SQRT((($AQ78-1)*$AF78^2+(AU78-1)*AJ78^2)/($AQ78+AU78-2))</f>
        <v>1.6793888602998093</v>
      </c>
      <c r="AC85" t="str">
        <f t="shared" si="239"/>
        <v>35-44</v>
      </c>
      <c r="AF85">
        <f>$AQ78+AR78-2</f>
        <v>48018</v>
      </c>
      <c r="AG85">
        <f t="shared" ref="AG85" si="248">$AQ78+AS78-2</f>
        <v>40326</v>
      </c>
      <c r="AH85">
        <f t="shared" ref="AH85" si="249">$AQ78+AT78-2</f>
        <v>32155</v>
      </c>
      <c r="AI85">
        <f t="shared" ref="AI85" si="250">$AQ78+AU78-2</f>
        <v>27783</v>
      </c>
    </row>
    <row r="86" spans="1:47" x14ac:dyDescent="0.35">
      <c r="A86" t="str">
        <f t="shared" si="231"/>
        <v>45-54</v>
      </c>
      <c r="E86" t="str">
        <f t="shared" si="217"/>
        <v>&lt;0.001</v>
      </c>
      <c r="F86" t="str">
        <f t="shared" si="218"/>
        <v>&lt;0.001</v>
      </c>
      <c r="G86" t="str">
        <f t="shared" si="219"/>
        <v>&lt;0.001</v>
      </c>
      <c r="K86" t="str">
        <f t="shared" si="232"/>
        <v>45-54</v>
      </c>
      <c r="O86">
        <f>$O78-P78</f>
        <v>-10.433120363907065</v>
      </c>
      <c r="P86">
        <f t="shared" ref="P86:Q86" si="251">$O78-Q78</f>
        <v>-17.566874094077477</v>
      </c>
      <c r="Q86">
        <f t="shared" si="251"/>
        <v>-14.884328223216485</v>
      </c>
      <c r="T86" t="str">
        <f t="shared" si="234"/>
        <v>45-54</v>
      </c>
      <c r="X86">
        <f>SQRT((($AR78-1)*$AG78^2+(AS78-1)*AH78^2)/($AR78+AS78-2))</f>
        <v>2.1112590010887216</v>
      </c>
      <c r="Y86">
        <f t="shared" ref="Y86" si="252">SQRT((($AR78-1)*$AG78^2+(AT78-1)*AI78^2)/($AR78+AT78-2))</f>
        <v>2.1656049404312538</v>
      </c>
      <c r="Z86">
        <f t="shared" ref="Z86" si="253">SQRT((($AR78-1)*$AG78^2+(AU78-1)*AJ78^2)/($AR78+AU78-2))</f>
        <v>2.3505487065999477</v>
      </c>
      <c r="AC86" t="str">
        <f t="shared" si="239"/>
        <v>45-54</v>
      </c>
      <c r="AG86">
        <f>$AR78+AS78-2</f>
        <v>34374</v>
      </c>
      <c r="AH86">
        <f t="shared" ref="AH86" si="254">$AR78+AT78-2</f>
        <v>26203</v>
      </c>
      <c r="AI86">
        <f t="shared" ref="AI86" si="255">$AR78+AU78-2</f>
        <v>21831</v>
      </c>
    </row>
    <row r="87" spans="1:47" x14ac:dyDescent="0.35">
      <c r="A87" t="str">
        <f t="shared" si="231"/>
        <v>55-64</v>
      </c>
      <c r="F87" t="str">
        <f t="shared" si="218"/>
        <v>&lt;0.001</v>
      </c>
      <c r="G87" t="str">
        <f t="shared" si="219"/>
        <v>0.198</v>
      </c>
      <c r="K87" t="str">
        <f t="shared" si="232"/>
        <v>55-64</v>
      </c>
      <c r="P87">
        <f>$P78-Q78</f>
        <v>-7.1337537301704117</v>
      </c>
      <c r="Q87">
        <f>$P78-R78</f>
        <v>-4.4512078593094202</v>
      </c>
      <c r="T87" t="str">
        <f t="shared" si="234"/>
        <v>55-64</v>
      </c>
      <c r="Y87">
        <f>SQRT((($AS78-1)*$AH78^2+(AT78-1)*AI78^2)/($AS78+AT78-2))</f>
        <v>1.858313484927385</v>
      </c>
      <c r="Z87">
        <f>SQRT((($AS78-1)*$AH78^2+(AU78-1)*AJ78^2)/($AS78+AU78-2))</f>
        <v>2.0882058543546589</v>
      </c>
      <c r="AC87" t="str">
        <f t="shared" si="239"/>
        <v>55-64</v>
      </c>
      <c r="AH87">
        <f>$AS78+AT78-2</f>
        <v>18511</v>
      </c>
      <c r="AI87">
        <f>$AS78+AU78-2</f>
        <v>14139</v>
      </c>
    </row>
    <row r="88" spans="1:47" x14ac:dyDescent="0.35">
      <c r="A88" t="str">
        <f t="shared" si="231"/>
        <v>65-74</v>
      </c>
      <c r="G88" t="str">
        <f t="shared" si="219"/>
        <v>&gt;0.999</v>
      </c>
      <c r="K88" t="str">
        <f t="shared" si="232"/>
        <v>65-74</v>
      </c>
      <c r="Q88">
        <f>Q78-R78</f>
        <v>2.6825458708609915</v>
      </c>
      <c r="T88" t="str">
        <f t="shared" si="234"/>
        <v>65-74</v>
      </c>
      <c r="Z88">
        <f>SQRT((($AT78-1)*$AI78^2+(AU78-1)*AJ78^2)/($AT78+AU78-2))</f>
        <v>2.2909737118023625</v>
      </c>
      <c r="AC88" t="str">
        <f t="shared" si="239"/>
        <v>65-74</v>
      </c>
      <c r="AI88">
        <f>$AT78+AU78-2</f>
        <v>5968</v>
      </c>
    </row>
    <row r="90" spans="1:47" x14ac:dyDescent="0.35">
      <c r="K90" t="str">
        <f t="shared" ref="K90:AA90" si="256">K8</f>
        <v>Northern America</v>
      </c>
      <c r="L90">
        <f t="shared" si="256"/>
        <v>32.786381743484789</v>
      </c>
      <c r="M90">
        <f t="shared" si="256"/>
        <v>45.953700496470482</v>
      </c>
      <c r="N90">
        <f t="shared" si="256"/>
        <v>53.240972045005357</v>
      </c>
      <c r="O90">
        <f t="shared" si="256"/>
        <v>62.706684415922631</v>
      </c>
      <c r="P90">
        <f t="shared" si="256"/>
        <v>78.281864379746068</v>
      </c>
      <c r="Q90">
        <f t="shared" si="256"/>
        <v>102.65733708372449</v>
      </c>
      <c r="R90">
        <f t="shared" si="256"/>
        <v>122.66681728295964</v>
      </c>
      <c r="S90">
        <f t="shared" si="256"/>
        <v>0</v>
      </c>
      <c r="T90" t="str">
        <f t="shared" si="256"/>
        <v>Northern America</v>
      </c>
      <c r="U90">
        <f t="shared" si="256"/>
        <v>2.5518011933979747</v>
      </c>
      <c r="V90">
        <f t="shared" si="256"/>
        <v>2.9878371767536009</v>
      </c>
      <c r="W90">
        <f t="shared" si="256"/>
        <v>3.4811774796788155</v>
      </c>
      <c r="X90">
        <f t="shared" si="256"/>
        <v>1.1800950195995192</v>
      </c>
      <c r="Y90">
        <f t="shared" si="256"/>
        <v>0.79454913932667282</v>
      </c>
      <c r="Z90">
        <f t="shared" si="256"/>
        <v>7.0929480951060442E-2</v>
      </c>
      <c r="AA90">
        <f t="shared" si="256"/>
        <v>0.51815899665398768</v>
      </c>
      <c r="AC90" t="str">
        <f t="shared" ref="AC90:AK90" si="257">AC8</f>
        <v>Northern America</v>
      </c>
      <c r="AD90">
        <f t="shared" si="257"/>
        <v>1.8043959280916324</v>
      </c>
      <c r="AE90">
        <f t="shared" si="257"/>
        <v>2.1127199287637404</v>
      </c>
      <c r="AF90">
        <f t="shared" si="257"/>
        <v>2.461564202394785</v>
      </c>
      <c r="AG90">
        <f t="shared" si="257"/>
        <v>0.83445319080329172</v>
      </c>
      <c r="AH90">
        <f t="shared" si="257"/>
        <v>0.56183108440382523</v>
      </c>
      <c r="AI90">
        <f t="shared" si="257"/>
        <v>5.015471696653688E-2</v>
      </c>
      <c r="AJ90">
        <f t="shared" si="257"/>
        <v>0.36639374026685223</v>
      </c>
      <c r="AK90">
        <f t="shared" si="257"/>
        <v>2</v>
      </c>
      <c r="AN90" t="str">
        <f t="shared" ref="AN90:AU90" si="258">AN8</f>
        <v>Northern America</v>
      </c>
      <c r="AO90">
        <f t="shared" si="258"/>
        <v>4559</v>
      </c>
      <c r="AP90">
        <f t="shared" si="258"/>
        <v>2495</v>
      </c>
      <c r="AQ90">
        <f t="shared" si="258"/>
        <v>1993</v>
      </c>
      <c r="AR90">
        <f t="shared" si="258"/>
        <v>2580</v>
      </c>
      <c r="AS90">
        <f t="shared" si="258"/>
        <v>5426</v>
      </c>
      <c r="AT90">
        <f t="shared" si="258"/>
        <v>7590</v>
      </c>
      <c r="AU90">
        <f t="shared" si="258"/>
        <v>5388</v>
      </c>
    </row>
    <row r="91" spans="1:47" x14ac:dyDescent="0.35">
      <c r="A91" t="s">
        <v>31</v>
      </c>
    </row>
    <row r="92" spans="1:47" x14ac:dyDescent="0.35">
      <c r="K92" t="str">
        <f>K90</f>
        <v>Northern America</v>
      </c>
      <c r="T92" t="s">
        <v>29</v>
      </c>
      <c r="AC92" t="s">
        <v>30</v>
      </c>
    </row>
    <row r="93" spans="1:47" x14ac:dyDescent="0.35">
      <c r="A93" t="str">
        <f>K92</f>
        <v>Northern America</v>
      </c>
      <c r="K93" t="s">
        <v>28</v>
      </c>
    </row>
    <row r="94" spans="1:47" x14ac:dyDescent="0.35">
      <c r="B94" t="str">
        <f>B82</f>
        <v>25-34</v>
      </c>
      <c r="C94" t="str">
        <f t="shared" ref="C94:G94" si="259">C82</f>
        <v>35-44</v>
      </c>
      <c r="D94" t="str">
        <f t="shared" si="259"/>
        <v>45-54</v>
      </c>
      <c r="E94" t="str">
        <f t="shared" si="259"/>
        <v>55-64</v>
      </c>
      <c r="F94" t="str">
        <f t="shared" si="259"/>
        <v>65-74</v>
      </c>
      <c r="G94" t="str">
        <f t="shared" si="259"/>
        <v>75+</v>
      </c>
      <c r="L94" t="str">
        <f>B94</f>
        <v>25-34</v>
      </c>
      <c r="M94" t="str">
        <f t="shared" ref="M94" si="260">C94</f>
        <v>35-44</v>
      </c>
      <c r="N94" t="str">
        <f t="shared" ref="N94" si="261">D94</f>
        <v>45-54</v>
      </c>
      <c r="O94" t="str">
        <f t="shared" ref="O94" si="262">E94</f>
        <v>55-64</v>
      </c>
      <c r="P94" t="str">
        <f t="shared" ref="P94" si="263">F94</f>
        <v>65-74</v>
      </c>
      <c r="Q94" t="str">
        <f t="shared" ref="Q94" si="264">G94</f>
        <v>75+</v>
      </c>
      <c r="U94" t="str">
        <f>L94</f>
        <v>25-34</v>
      </c>
      <c r="V94" t="str">
        <f t="shared" ref="V94" si="265">M94</f>
        <v>35-44</v>
      </c>
      <c r="W94" t="str">
        <f t="shared" ref="W94" si="266">N94</f>
        <v>45-54</v>
      </c>
      <c r="X94" t="str">
        <f t="shared" ref="X94" si="267">O94</f>
        <v>55-64</v>
      </c>
      <c r="Y94" t="str">
        <f t="shared" ref="Y94" si="268">P94</f>
        <v>65-74</v>
      </c>
      <c r="Z94" t="str">
        <f t="shared" ref="Z94" si="269">Q94</f>
        <v>75+</v>
      </c>
      <c r="AD94" t="str">
        <f>U94</f>
        <v>25-34</v>
      </c>
      <c r="AE94" t="str">
        <f t="shared" ref="AE94" si="270">V94</f>
        <v>35-44</v>
      </c>
      <c r="AF94" t="str">
        <f t="shared" ref="AF94" si="271">W94</f>
        <v>45-54</v>
      </c>
      <c r="AG94" t="str">
        <f>X94</f>
        <v>55-64</v>
      </c>
      <c r="AH94" t="str">
        <f t="shared" ref="AH94" si="272">Y94</f>
        <v>65-74</v>
      </c>
      <c r="AI94" t="str">
        <f t="shared" ref="AI94" si="273">Z94</f>
        <v>75+</v>
      </c>
    </row>
    <row r="95" spans="1:47" x14ac:dyDescent="0.35">
      <c r="A95" t="str">
        <f>A83</f>
        <v>18-24</v>
      </c>
      <c r="B95" t="str">
        <f>IF(_xlfn.T.DIST.2T(ABS(L95/U95),AD95)*6&lt;0.001,"&lt;0.001",IF(_xlfn.T.DIST.2T(ABS(L95/U95),AD95)*6&gt;0.999, "&gt;0.999",FIXED(_xlfn.T.DIST.2T(ABS(L95/U95),AD95)*6,3)))</f>
        <v>&lt;0.001</v>
      </c>
      <c r="C95" t="str">
        <f t="shared" ref="C95:C96" si="274">IF(_xlfn.T.DIST.2T(ABS(M95/V95),AE95)*6&lt;0.001,"&lt;0.001",IF(_xlfn.T.DIST.2T(ABS(M95/V95),AE95)*6&gt;0.999, "&gt;0.999",FIXED(_xlfn.T.DIST.2T(ABS(M95/V95),AE95)*6,3)))</f>
        <v>&lt;0.001</v>
      </c>
      <c r="D95" t="str">
        <f t="shared" ref="D95:D97" si="275">IF(_xlfn.T.DIST.2T(ABS(N95/W95),AF95)*6&lt;0.001,"&lt;0.001",IF(_xlfn.T.DIST.2T(ABS(N95/W95),AF95)*6&gt;0.999, "&gt;0.999",FIXED(_xlfn.T.DIST.2T(ABS(N95/W95),AF95)*6,3)))</f>
        <v>&lt;0.001</v>
      </c>
      <c r="E95" t="str">
        <f t="shared" ref="E95:E98" si="276">IF(_xlfn.T.DIST.2T(ABS(O95/X95),AG95)*6&lt;0.001,"&lt;0.001",IF(_xlfn.T.DIST.2T(ABS(O95/X95),AG95)*6&gt;0.999, "&gt;0.999",FIXED(_xlfn.T.DIST.2T(ABS(O95/X95),AG95)*6,3)))</f>
        <v>&lt;0.001</v>
      </c>
      <c r="F95" t="str">
        <f t="shared" ref="F95:F99" si="277">IF(_xlfn.T.DIST.2T(ABS(P95/Y95),AH95)*6&lt;0.001,"&lt;0.001",IF(_xlfn.T.DIST.2T(ABS(P95/Y95),AH95)*6&gt;0.999, "&gt;0.999",FIXED(_xlfn.T.DIST.2T(ABS(P95/Y95),AH95)*6,3)))</f>
        <v>&lt;0.001</v>
      </c>
      <c r="G95" t="str">
        <f t="shared" ref="G95:G100" si="278">IF(_xlfn.T.DIST.2T(ABS(Q95/Z95),AI95)*6&lt;0.001,"&lt;0.001",IF(_xlfn.T.DIST.2T(ABS(Q95/Z95),AI95)*6&gt;0.999, "&gt;0.999",FIXED(_xlfn.T.DIST.2T(ABS(Q95/Z95),AI95)*6,3)))</f>
        <v>&lt;0.001</v>
      </c>
      <c r="K95" t="str">
        <f>A95</f>
        <v>18-24</v>
      </c>
      <c r="L95">
        <f>$L90-M90</f>
        <v>-13.167318752985693</v>
      </c>
      <c r="M95">
        <f t="shared" ref="M95:Q95" si="279">$L90-N90</f>
        <v>-20.454590301520568</v>
      </c>
      <c r="N95">
        <f t="shared" si="279"/>
        <v>-29.920302672437842</v>
      </c>
      <c r="O95">
        <f t="shared" si="279"/>
        <v>-45.495482636261279</v>
      </c>
      <c r="P95">
        <f t="shared" si="279"/>
        <v>-69.870955340239703</v>
      </c>
      <c r="Q95">
        <f t="shared" si="279"/>
        <v>-89.88043553947486</v>
      </c>
      <c r="T95" t="str">
        <f>K95</f>
        <v>18-24</v>
      </c>
      <c r="U95">
        <f>SQRT((($AO90-1)*$AD90^2+(AP90-1)*AE90^2)/($AO90+AP90-2))</f>
        <v>1.919107219662858</v>
      </c>
      <c r="V95">
        <f t="shared" ref="V95" si="280">SQRT((($AO90-1)*$AD90^2+(AQ90-1)*AF90^2)/($AO90+AQ90-2))</f>
        <v>2.0269279670613236</v>
      </c>
      <c r="W95">
        <f t="shared" ref="W95" si="281">SQRT((($AO90-1)*$AD90^2+(AR90-1)*AG90^2)/($AO90+AR90-2))</f>
        <v>1.5267420956422597</v>
      </c>
      <c r="X95">
        <f t="shared" ref="X95" si="282">SQRT((($AO90-1)*$AD90^2+(AS90-1)*AH90^2)/($AO90+AS90-2))</f>
        <v>1.2876626545629424</v>
      </c>
      <c r="Y95">
        <f t="shared" ref="Y95" si="283">SQRT((($AO90-1)*$AD90^2+(AT90-1)*AI90^2)/($AO90+AT90-2))</f>
        <v>1.1060216747778027</v>
      </c>
      <c r="Z95">
        <f t="shared" ref="Z95" si="284">SQRT((($AO90-1)*$AD90^2+(AU90-1)*AJ90^2)/($AO90+AU90-2))</f>
        <v>1.2509750614857802</v>
      </c>
      <c r="AC95" t="str">
        <f>T95</f>
        <v>18-24</v>
      </c>
      <c r="AD95">
        <f>$AO90+AP90-2</f>
        <v>7052</v>
      </c>
      <c r="AE95">
        <f t="shared" ref="AE95" si="285">$AO90+AQ90-2</f>
        <v>6550</v>
      </c>
      <c r="AF95">
        <f t="shared" ref="AF95" si="286">$AO90+AR90-2</f>
        <v>7137</v>
      </c>
      <c r="AG95">
        <f t="shared" ref="AG95" si="287">$AO90+AS90-2</f>
        <v>9983</v>
      </c>
      <c r="AH95">
        <f t="shared" ref="AH95" si="288">$AO90+AT90-2</f>
        <v>12147</v>
      </c>
      <c r="AI95">
        <f t="shared" ref="AI95" si="289">$AO90+AU90-2</f>
        <v>9945</v>
      </c>
    </row>
    <row r="96" spans="1:47" x14ac:dyDescent="0.35">
      <c r="A96" t="str">
        <f t="shared" ref="A96:A100" si="290">A84</f>
        <v>25-34</v>
      </c>
      <c r="C96" t="str">
        <f t="shared" si="274"/>
        <v>0.008</v>
      </c>
      <c r="D96" t="str">
        <f t="shared" si="275"/>
        <v>&lt;0.001</v>
      </c>
      <c r="E96" t="str">
        <f t="shared" si="276"/>
        <v>&lt;0.001</v>
      </c>
      <c r="F96" t="str">
        <f t="shared" si="277"/>
        <v>&lt;0.001</v>
      </c>
      <c r="G96" t="str">
        <f t="shared" si="278"/>
        <v>&lt;0.001</v>
      </c>
      <c r="K96" t="str">
        <f t="shared" ref="K96:K100" si="291">A96</f>
        <v>25-34</v>
      </c>
      <c r="M96">
        <f>$M90-N90</f>
        <v>-7.2872715485348749</v>
      </c>
      <c r="N96">
        <f t="shared" ref="N96:Q96" si="292">$M90-O90</f>
        <v>-16.752983919452149</v>
      </c>
      <c r="O96">
        <f t="shared" si="292"/>
        <v>-32.328163883275586</v>
      </c>
      <c r="P96">
        <f t="shared" si="292"/>
        <v>-56.703636587254003</v>
      </c>
      <c r="Q96">
        <f t="shared" si="292"/>
        <v>-76.713116786489167</v>
      </c>
      <c r="T96" t="str">
        <f t="shared" ref="T96:T100" si="293">K96</f>
        <v>25-34</v>
      </c>
      <c r="V96">
        <f>SQRT((($AP90-1)*$AE90^2+(AQ90-1)*AF90^2)/($AP90+AQ90-2))</f>
        <v>2.2742380757078542</v>
      </c>
      <c r="W96">
        <f t="shared" ref="W96" si="294">SQRT((($AP90-1)*$AE90^2+(AR90-1)*AG90^2)/($AP90+AR90-2))</f>
        <v>1.5963670567733499</v>
      </c>
      <c r="X96">
        <f t="shared" ref="X96" si="295">SQRT((($AP90-1)*$AE90^2+(AS90-1)*AH90^2)/($AP90+AS90-2))</f>
        <v>1.2735770474742736</v>
      </c>
      <c r="Y96">
        <f t="shared" ref="Y96" si="296">SQRT((($AP90-1)*$AE90^2+(AT90-1)*AI90^2)/($AP90+AT90-2))</f>
        <v>1.0516405590334614</v>
      </c>
      <c r="Z96">
        <f t="shared" ref="Z96" si="297">SQRT((($AP90-1)*$AE90^2+(AU90-1)*AJ90^2)/($AP90+AU90-2))</f>
        <v>1.2264974464767717</v>
      </c>
      <c r="AC96" t="str">
        <f t="shared" ref="AC96:AC100" si="298">T96</f>
        <v>25-34</v>
      </c>
      <c r="AE96">
        <f>$AP90+AQ90-2</f>
        <v>4486</v>
      </c>
      <c r="AF96">
        <f t="shared" ref="AF96" si="299">$AP90+AR90-2</f>
        <v>5073</v>
      </c>
      <c r="AG96">
        <f t="shared" ref="AG96" si="300">$AP90+AS90-2</f>
        <v>7919</v>
      </c>
      <c r="AH96">
        <f t="shared" ref="AH96" si="301">$AP90+AT90-2</f>
        <v>10083</v>
      </c>
      <c r="AI96">
        <f t="shared" ref="AI96" si="302">$AP90+AU90-2</f>
        <v>7881</v>
      </c>
    </row>
    <row r="97" spans="1:47" x14ac:dyDescent="0.35">
      <c r="A97" t="str">
        <f t="shared" si="290"/>
        <v>35-44</v>
      </c>
      <c r="D97" t="str">
        <f t="shared" si="275"/>
        <v>&lt;0.001</v>
      </c>
      <c r="E97" t="str">
        <f t="shared" si="276"/>
        <v>&lt;0.001</v>
      </c>
      <c r="F97" t="str">
        <f t="shared" si="277"/>
        <v>&lt;0.001</v>
      </c>
      <c r="G97" t="str">
        <f t="shared" si="278"/>
        <v>&lt;0.001</v>
      </c>
      <c r="K97" t="str">
        <f t="shared" si="291"/>
        <v>35-44</v>
      </c>
      <c r="N97">
        <f>$N90-O90</f>
        <v>-9.4657123709172737</v>
      </c>
      <c r="O97">
        <f t="shared" ref="O97:Q97" si="303">$N90-P90</f>
        <v>-25.040892334740711</v>
      </c>
      <c r="P97">
        <f t="shared" si="303"/>
        <v>-49.416365038719128</v>
      </c>
      <c r="Q97">
        <f t="shared" si="303"/>
        <v>-69.425845237954292</v>
      </c>
      <c r="T97" t="str">
        <f t="shared" si="293"/>
        <v>35-44</v>
      </c>
      <c r="W97">
        <f>SQRT((($AQ90-1)*$AF90^2+(AR90-1)*AG90^2)/($AQ90+AR90-2))</f>
        <v>1.7416809320203448</v>
      </c>
      <c r="X97">
        <f t="shared" ref="X97" si="304">SQRT((($AQ90-1)*$AF90^2+(AS90-1)*AH90^2)/($AQ90+AS90-2))</f>
        <v>1.3631717824348808</v>
      </c>
      <c r="Y97">
        <f t="shared" ref="Y97" si="305">SQRT((($AQ90-1)*$AF90^2+(AT90-1)*AI90^2)/($AQ90+AT90-2))</f>
        <v>1.1232943722919646</v>
      </c>
      <c r="Z97">
        <f t="shared" ref="Z97" si="306">SQRT((($AQ90-1)*$AF90^2+(AU90-1)*AJ90^2)/($AQ90+AU90-2))</f>
        <v>1.3167171153890473</v>
      </c>
      <c r="AC97" t="str">
        <f t="shared" si="298"/>
        <v>35-44</v>
      </c>
      <c r="AF97">
        <f>$AQ90+AR90-2</f>
        <v>4571</v>
      </c>
      <c r="AG97">
        <f t="shared" ref="AG97" si="307">$AQ90+AS90-2</f>
        <v>7417</v>
      </c>
      <c r="AH97">
        <f t="shared" ref="AH97" si="308">$AQ90+AT90-2</f>
        <v>9581</v>
      </c>
      <c r="AI97">
        <f t="shared" ref="AI97" si="309">$AQ90+AU90-2</f>
        <v>7379</v>
      </c>
    </row>
    <row r="98" spans="1:47" x14ac:dyDescent="0.35">
      <c r="A98" t="str">
        <f t="shared" si="290"/>
        <v>45-54</v>
      </c>
      <c r="E98" t="str">
        <f t="shared" si="276"/>
        <v>&lt;0.001</v>
      </c>
      <c r="F98" t="str">
        <f t="shared" si="277"/>
        <v>&lt;0.001</v>
      </c>
      <c r="G98" t="str">
        <f t="shared" si="278"/>
        <v>&lt;0.001</v>
      </c>
      <c r="K98" t="str">
        <f t="shared" si="291"/>
        <v>45-54</v>
      </c>
      <c r="O98">
        <f>$O90-P90</f>
        <v>-15.575179963823437</v>
      </c>
      <c r="P98">
        <f t="shared" ref="P98:Q98" si="310">$O90-Q90</f>
        <v>-39.950652667801855</v>
      </c>
      <c r="Q98">
        <f t="shared" si="310"/>
        <v>-59.960132867037011</v>
      </c>
      <c r="T98" t="str">
        <f t="shared" si="293"/>
        <v>45-54</v>
      </c>
      <c r="X98">
        <f>SQRT((($AR90-1)*$AG90^2+(AS90-1)*AH90^2)/($AR90+AS90-2))</f>
        <v>0.66204792174956251</v>
      </c>
      <c r="Y98">
        <f t="shared" ref="Y98" si="311">SQRT((($AR90-1)*$AG90^2+(AT90-1)*AI90^2)/($AR90+AT90-2))</f>
        <v>0.4224799253554426</v>
      </c>
      <c r="Z98">
        <f t="shared" ref="Z98" si="312">SQRT((($AR90-1)*$AG90^2+(AU90-1)*AJ90^2)/($AR90+AU90-2))</f>
        <v>0.56232938540483268</v>
      </c>
      <c r="AC98" t="str">
        <f t="shared" si="298"/>
        <v>45-54</v>
      </c>
      <c r="AG98">
        <f>$AR90+AS90-2</f>
        <v>8004</v>
      </c>
      <c r="AH98">
        <f t="shared" ref="AH98" si="313">$AR90+AT90-2</f>
        <v>10168</v>
      </c>
      <c r="AI98">
        <f t="shared" ref="AI98" si="314">$AR90+AU90-2</f>
        <v>7966</v>
      </c>
    </row>
    <row r="99" spans="1:47" x14ac:dyDescent="0.35">
      <c r="A99" t="str">
        <f t="shared" si="290"/>
        <v>55-64</v>
      </c>
      <c r="F99" t="str">
        <f t="shared" si="277"/>
        <v>&lt;0.001</v>
      </c>
      <c r="G99" t="str">
        <f t="shared" si="278"/>
        <v>&lt;0.001</v>
      </c>
      <c r="K99" t="str">
        <f t="shared" si="291"/>
        <v>55-64</v>
      </c>
      <c r="P99">
        <f>$P90-Q90</f>
        <v>-24.375472703978417</v>
      </c>
      <c r="Q99">
        <f>$P90-R90</f>
        <v>-44.384952903213573</v>
      </c>
      <c r="T99" t="str">
        <f t="shared" si="293"/>
        <v>55-64</v>
      </c>
      <c r="Y99">
        <f>SQRT((($AS90-1)*$AH90^2+(AT90-1)*AI90^2)/($AS90+AT90-2))</f>
        <v>0.36476032733570984</v>
      </c>
      <c r="Z99">
        <f>SQRT((($AS90-1)*$AH90^2+(AU90-1)*AJ90^2)/($AS90+AU90-2))</f>
        <v>0.47462412791722974</v>
      </c>
      <c r="AC99" t="str">
        <f t="shared" si="298"/>
        <v>55-64</v>
      </c>
      <c r="AH99">
        <f>$AS90+AT90-2</f>
        <v>13014</v>
      </c>
      <c r="AI99">
        <f>$AS90+AU90-2</f>
        <v>10812</v>
      </c>
    </row>
    <row r="100" spans="1:47" x14ac:dyDescent="0.35">
      <c r="A100" t="str">
        <f t="shared" si="290"/>
        <v>65-74</v>
      </c>
      <c r="G100" t="str">
        <f t="shared" si="278"/>
        <v>&lt;0.001</v>
      </c>
      <c r="K100" t="str">
        <f t="shared" si="291"/>
        <v>65-74</v>
      </c>
      <c r="Q100">
        <f>Q90-R90</f>
        <v>-20.009480199235156</v>
      </c>
      <c r="T100" t="str">
        <f t="shared" si="293"/>
        <v>65-74</v>
      </c>
      <c r="Z100">
        <f>SQRT((($AT90-1)*$AI90^2+(AU90-1)*AJ90^2)/($AT90+AU90-2))</f>
        <v>0.23917122966052937</v>
      </c>
      <c r="AC100" t="str">
        <f t="shared" si="298"/>
        <v>65-74</v>
      </c>
      <c r="AI100">
        <f>$AT90+AU90-2</f>
        <v>12976</v>
      </c>
    </row>
    <row r="102" spans="1:47" x14ac:dyDescent="0.35">
      <c r="K102" t="str">
        <f t="shared" ref="K102:AA102" si="315">K9</f>
        <v>Oceania</v>
      </c>
      <c r="L102">
        <f t="shared" si="315"/>
        <v>20.983907964051042</v>
      </c>
      <c r="M102">
        <f t="shared" si="315"/>
        <v>32.793748031571617</v>
      </c>
      <c r="N102">
        <f t="shared" si="315"/>
        <v>43.519906536162082</v>
      </c>
      <c r="O102">
        <f t="shared" si="315"/>
        <v>53.21241331836341</v>
      </c>
      <c r="P102">
        <f t="shared" si="315"/>
        <v>65.121681560908087</v>
      </c>
      <c r="Q102">
        <f t="shared" si="315"/>
        <v>91.863596369389199</v>
      </c>
      <c r="R102">
        <f t="shared" si="315"/>
        <v>111.9079692712962</v>
      </c>
      <c r="S102">
        <f t="shared" si="315"/>
        <v>0</v>
      </c>
      <c r="T102" t="str">
        <f t="shared" si="315"/>
        <v>Oceania</v>
      </c>
      <c r="U102">
        <f t="shared" si="315"/>
        <v>0.40435605005523434</v>
      </c>
      <c r="V102">
        <f t="shared" si="315"/>
        <v>5.4717704652643882</v>
      </c>
      <c r="W102">
        <f t="shared" si="315"/>
        <v>5.6568630564191622</v>
      </c>
      <c r="X102">
        <f t="shared" si="315"/>
        <v>3.1253536977886087</v>
      </c>
      <c r="Y102">
        <f t="shared" si="315"/>
        <v>5.3743496906164285</v>
      </c>
      <c r="Z102">
        <f t="shared" si="315"/>
        <v>1.2707606299827467</v>
      </c>
      <c r="AA102">
        <f t="shared" si="315"/>
        <v>0.70557292058952659</v>
      </c>
      <c r="AC102" t="str">
        <f t="shared" ref="AC102:AK102" si="316">AC9</f>
        <v>Oceania</v>
      </c>
      <c r="AD102">
        <f t="shared" si="316"/>
        <v>0.28592290500786322</v>
      </c>
      <c r="AE102">
        <f t="shared" si="316"/>
        <v>3.8691260010847186</v>
      </c>
      <c r="AF102">
        <f t="shared" si="316"/>
        <v>4.0000062274376491</v>
      </c>
      <c r="AG102">
        <f t="shared" si="316"/>
        <v>2.2099587933127767</v>
      </c>
      <c r="AH102">
        <f t="shared" si="316"/>
        <v>3.8002391107027003</v>
      </c>
      <c r="AI102">
        <f t="shared" si="316"/>
        <v>0.89856345872568932</v>
      </c>
      <c r="AJ102">
        <f t="shared" si="316"/>
        <v>0.4989153967704516</v>
      </c>
      <c r="AK102">
        <f t="shared" si="316"/>
        <v>2</v>
      </c>
      <c r="AN102" t="str">
        <f t="shared" ref="AN102:AU102" si="317">AN9</f>
        <v>Oceania</v>
      </c>
      <c r="AO102">
        <f t="shared" si="317"/>
        <v>1477</v>
      </c>
      <c r="AP102">
        <f t="shared" si="317"/>
        <v>629</v>
      </c>
      <c r="AQ102">
        <f t="shared" si="317"/>
        <v>496</v>
      </c>
      <c r="AR102">
        <f t="shared" si="317"/>
        <v>811</v>
      </c>
      <c r="AS102">
        <f t="shared" si="317"/>
        <v>1500</v>
      </c>
      <c r="AT102">
        <f t="shared" si="317"/>
        <v>1519</v>
      </c>
      <c r="AU102">
        <f t="shared" si="317"/>
        <v>823</v>
      </c>
    </row>
    <row r="103" spans="1:47" x14ac:dyDescent="0.35">
      <c r="A103" t="s">
        <v>31</v>
      </c>
    </row>
    <row r="104" spans="1:47" x14ac:dyDescent="0.35">
      <c r="K104" t="str">
        <f>K102</f>
        <v>Oceania</v>
      </c>
      <c r="T104" t="s">
        <v>29</v>
      </c>
      <c r="AC104" t="s">
        <v>30</v>
      </c>
    </row>
    <row r="105" spans="1:47" x14ac:dyDescent="0.35">
      <c r="A105" t="str">
        <f>K104</f>
        <v>Oceania</v>
      </c>
      <c r="K105" t="s">
        <v>28</v>
      </c>
    </row>
    <row r="106" spans="1:47" x14ac:dyDescent="0.35">
      <c r="B106" t="str">
        <f>B94</f>
        <v>25-34</v>
      </c>
      <c r="C106" t="str">
        <f t="shared" ref="C106:G106" si="318">C94</f>
        <v>35-44</v>
      </c>
      <c r="D106" t="str">
        <f t="shared" si="318"/>
        <v>45-54</v>
      </c>
      <c r="E106" t="str">
        <f t="shared" si="318"/>
        <v>55-64</v>
      </c>
      <c r="F106" t="str">
        <f t="shared" si="318"/>
        <v>65-74</v>
      </c>
      <c r="G106" t="str">
        <f t="shared" si="318"/>
        <v>75+</v>
      </c>
      <c r="L106" t="str">
        <f>B106</f>
        <v>25-34</v>
      </c>
      <c r="M106" t="str">
        <f t="shared" ref="M106" si="319">C106</f>
        <v>35-44</v>
      </c>
      <c r="N106" t="str">
        <f t="shared" ref="N106" si="320">D106</f>
        <v>45-54</v>
      </c>
      <c r="O106" t="str">
        <f t="shared" ref="O106" si="321">E106</f>
        <v>55-64</v>
      </c>
      <c r="P106" t="str">
        <f t="shared" ref="P106" si="322">F106</f>
        <v>65-74</v>
      </c>
      <c r="Q106" t="str">
        <f t="shared" ref="Q106" si="323">G106</f>
        <v>75+</v>
      </c>
      <c r="U106" t="str">
        <f>L106</f>
        <v>25-34</v>
      </c>
      <c r="V106" t="str">
        <f t="shared" ref="V106" si="324">M106</f>
        <v>35-44</v>
      </c>
      <c r="W106" t="str">
        <f t="shared" ref="W106" si="325">N106</f>
        <v>45-54</v>
      </c>
      <c r="X106" t="str">
        <f t="shared" ref="X106" si="326">O106</f>
        <v>55-64</v>
      </c>
      <c r="Y106" t="str">
        <f t="shared" ref="Y106" si="327">P106</f>
        <v>65-74</v>
      </c>
      <c r="Z106" t="str">
        <f t="shared" ref="Z106" si="328">Q106</f>
        <v>75+</v>
      </c>
      <c r="AD106" t="str">
        <f>U106</f>
        <v>25-34</v>
      </c>
      <c r="AE106" t="str">
        <f t="shared" ref="AE106" si="329">V106</f>
        <v>35-44</v>
      </c>
      <c r="AF106" t="str">
        <f t="shared" ref="AF106" si="330">W106</f>
        <v>45-54</v>
      </c>
      <c r="AG106" t="str">
        <f>X106</f>
        <v>55-64</v>
      </c>
      <c r="AH106" t="str">
        <f t="shared" ref="AH106" si="331">Y106</f>
        <v>65-74</v>
      </c>
      <c r="AI106" t="str">
        <f t="shared" ref="AI106" si="332">Z106</f>
        <v>75+</v>
      </c>
    </row>
    <row r="107" spans="1:47" x14ac:dyDescent="0.35">
      <c r="A107" t="str">
        <f>A95</f>
        <v>18-24</v>
      </c>
      <c r="B107" t="str">
        <f>IF(_xlfn.T.DIST.2T(ABS(L107/U107),AD107)*6&lt;0.001,"&lt;0.001",IF(_xlfn.T.DIST.2T(ABS(L107/U107),AD107)*6&gt;0.999, "&gt;0.999",FIXED(_xlfn.T.DIST.2T(ABS(L107/U107),AD107)*6,3)))</f>
        <v>&lt;0.001</v>
      </c>
      <c r="C107" t="str">
        <f t="shared" ref="C107:C108" si="333">IF(_xlfn.T.DIST.2T(ABS(M107/V107),AE107)*6&lt;0.001,"&lt;0.001",IF(_xlfn.T.DIST.2T(ABS(M107/V107),AE107)*6&gt;0.999, "&gt;0.999",FIXED(_xlfn.T.DIST.2T(ABS(M107/V107),AE107)*6,3)))</f>
        <v>&lt;0.001</v>
      </c>
      <c r="D107" t="str">
        <f t="shared" ref="D107:D109" si="334">IF(_xlfn.T.DIST.2T(ABS(N107/W107),AF107)*6&lt;0.001,"&lt;0.001",IF(_xlfn.T.DIST.2T(ABS(N107/W107),AF107)*6&gt;0.999, "&gt;0.999",FIXED(_xlfn.T.DIST.2T(ABS(N107/W107),AF107)*6,3)))</f>
        <v>&lt;0.001</v>
      </c>
      <c r="E107" t="str">
        <f t="shared" ref="E107:E110" si="335">IF(_xlfn.T.DIST.2T(ABS(O107/X107),AG107)*6&lt;0.001,"&lt;0.001",IF(_xlfn.T.DIST.2T(ABS(O107/X107),AG107)*6&gt;0.999, "&gt;0.999",FIXED(_xlfn.T.DIST.2T(ABS(O107/X107),AG107)*6,3)))</f>
        <v>&lt;0.001</v>
      </c>
      <c r="F107" t="str">
        <f t="shared" ref="F107:F111" si="336">IF(_xlfn.T.DIST.2T(ABS(P107/Y107),AH107)*6&lt;0.001,"&lt;0.001",IF(_xlfn.T.DIST.2T(ABS(P107/Y107),AH107)*6&gt;0.999, "&gt;0.999",FIXED(_xlfn.T.DIST.2T(ABS(P107/Y107),AH107)*6,3)))</f>
        <v>&lt;0.001</v>
      </c>
      <c r="G107" t="str">
        <f t="shared" ref="G107:G112" si="337">IF(_xlfn.T.DIST.2T(ABS(Q107/Z107),AI107)*6&lt;0.001,"&lt;0.001",IF(_xlfn.T.DIST.2T(ABS(Q107/Z107),AI107)*6&gt;0.999, "&gt;0.999",FIXED(_xlfn.T.DIST.2T(ABS(Q107/Z107),AI107)*6,3)))</f>
        <v>&lt;0.001</v>
      </c>
      <c r="K107" t="str">
        <f>A107</f>
        <v>18-24</v>
      </c>
      <c r="L107">
        <f>$L102-M102</f>
        <v>-11.809840067520575</v>
      </c>
      <c r="M107">
        <f t="shared" ref="M107:Q107" si="338">$L102-N102</f>
        <v>-22.535998572111041</v>
      </c>
      <c r="N107">
        <f t="shared" si="338"/>
        <v>-32.228505354312368</v>
      </c>
      <c r="O107">
        <f t="shared" si="338"/>
        <v>-44.137773596857045</v>
      </c>
      <c r="P107">
        <f t="shared" si="338"/>
        <v>-70.879688405338158</v>
      </c>
      <c r="Q107">
        <f t="shared" si="338"/>
        <v>-90.924061307245154</v>
      </c>
      <c r="T107" t="str">
        <f>K107</f>
        <v>18-24</v>
      </c>
      <c r="U107">
        <f>SQRT((($AO102-1)*$AD102^2+(AP102-1)*AE102^2)/($AO102+AP102-2))</f>
        <v>2.1273512189597277</v>
      </c>
      <c r="V107">
        <f t="shared" ref="V107" si="339">SQRT((($AO102-1)*$AD102^2+(AQ102-1)*AF102^2)/($AO102+AQ102-2))</f>
        <v>2.0197767100721609</v>
      </c>
      <c r="W107">
        <f t="shared" ref="W107" si="340">SQRT((($AO102-1)*$AD102^2+(AR102-1)*AG102^2)/($AO102+AR102-2))</f>
        <v>1.3354050979059842</v>
      </c>
      <c r="X107">
        <f t="shared" ref="X107" si="341">SQRT((($AO102-1)*$AD102^2+(AS102-1)*AH102^2)/($AO102+AS102-2))</f>
        <v>2.705049740675824</v>
      </c>
      <c r="Y107">
        <f t="shared" ref="Y107" si="342">SQRT((($AO102-1)*$AD102^2+(AT102-1)*AI102^2)/($AO102+AT102-2))</f>
        <v>0.67057731009594479</v>
      </c>
      <c r="Z107">
        <f t="shared" ref="Z107" si="343">SQRT((($AO102-1)*$AD102^2+(AU102-1)*AJ102^2)/($AO102+AU102-2))</f>
        <v>0.37622745950036524</v>
      </c>
      <c r="AC107" t="str">
        <f>T107</f>
        <v>18-24</v>
      </c>
      <c r="AD107">
        <f>$AO102+AP102-2</f>
        <v>2104</v>
      </c>
      <c r="AE107">
        <f t="shared" ref="AE107" si="344">$AO102+AQ102-2</f>
        <v>1971</v>
      </c>
      <c r="AF107">
        <f t="shared" ref="AF107" si="345">$AO102+AR102-2</f>
        <v>2286</v>
      </c>
      <c r="AG107">
        <f t="shared" ref="AG107" si="346">$AO102+AS102-2</f>
        <v>2975</v>
      </c>
      <c r="AH107">
        <f t="shared" ref="AH107" si="347">$AO102+AT102-2</f>
        <v>2994</v>
      </c>
      <c r="AI107">
        <f t="shared" ref="AI107" si="348">$AO102+AU102-2</f>
        <v>2298</v>
      </c>
    </row>
    <row r="108" spans="1:47" x14ac:dyDescent="0.35">
      <c r="A108" t="str">
        <f t="shared" ref="A108:A112" si="349">A96</f>
        <v>25-34</v>
      </c>
      <c r="C108" t="str">
        <f t="shared" si="333"/>
        <v>0.038</v>
      </c>
      <c r="D108" t="str">
        <f t="shared" si="334"/>
        <v>&lt;0.001</v>
      </c>
      <c r="E108" t="str">
        <f t="shared" si="335"/>
        <v>&lt;0.001</v>
      </c>
      <c r="F108" t="str">
        <f t="shared" si="336"/>
        <v>&lt;0.001</v>
      </c>
      <c r="G108" t="str">
        <f t="shared" si="337"/>
        <v>&lt;0.001</v>
      </c>
      <c r="K108" t="str">
        <f t="shared" ref="K108:K112" si="350">A108</f>
        <v>25-34</v>
      </c>
      <c r="M108">
        <f>$M102-N102</f>
        <v>-10.726158504590465</v>
      </c>
      <c r="N108">
        <f t="shared" ref="N108:Q108" si="351">$M102-O102</f>
        <v>-20.418665286791793</v>
      </c>
      <c r="O108">
        <f t="shared" si="351"/>
        <v>-32.32793352933647</v>
      </c>
      <c r="P108">
        <f t="shared" si="351"/>
        <v>-59.069848337817582</v>
      </c>
      <c r="Q108">
        <f t="shared" si="351"/>
        <v>-79.114221239724571</v>
      </c>
      <c r="T108" t="str">
        <f t="shared" ref="T108:T112" si="352">K108</f>
        <v>25-34</v>
      </c>
      <c r="V108">
        <f>SQRT((($AP102-1)*$AE102^2+(AQ102-1)*AF102^2)/($AP102+AQ102-2))</f>
        <v>3.9273534528613987</v>
      </c>
      <c r="W108">
        <f t="shared" ref="W108" si="353">SQRT((($AP102-1)*$AE102^2+(AR102-1)*AG102^2)/($AP102+AR102-2))</f>
        <v>3.0477446561028296</v>
      </c>
      <c r="X108">
        <f t="shared" ref="X108" si="354">SQRT((($AP102-1)*$AE102^2+(AS102-1)*AH102^2)/($AP102+AS102-2))</f>
        <v>3.8207072913281137</v>
      </c>
      <c r="Y108">
        <f t="shared" ref="Y108" si="355">SQRT((($AP102-1)*$AE102^2+(AT102-1)*AI102^2)/($AP102+AT102-2))</f>
        <v>2.2252996848293756</v>
      </c>
      <c r="Z108">
        <f t="shared" ref="Z108" si="356">SQRT((($AP102-1)*$AE102^2+(AU102-1)*AJ102^2)/($AP102+AU102-2))</f>
        <v>2.573854594776039</v>
      </c>
      <c r="AC108" t="str">
        <f t="shared" ref="AC108:AC112" si="357">T108</f>
        <v>25-34</v>
      </c>
      <c r="AE108">
        <f>$AP102+AQ102-2</f>
        <v>1123</v>
      </c>
      <c r="AF108">
        <f t="shared" ref="AF108" si="358">$AP102+AR102-2</f>
        <v>1438</v>
      </c>
      <c r="AG108">
        <f t="shared" ref="AG108" si="359">$AP102+AS102-2</f>
        <v>2127</v>
      </c>
      <c r="AH108">
        <f t="shared" ref="AH108" si="360">$AP102+AT102-2</f>
        <v>2146</v>
      </c>
      <c r="AI108">
        <f t="shared" ref="AI108" si="361">$AP102+AU102-2</f>
        <v>1450</v>
      </c>
    </row>
    <row r="109" spans="1:47" x14ac:dyDescent="0.35">
      <c r="A109" t="str">
        <f t="shared" si="349"/>
        <v>35-44</v>
      </c>
      <c r="D109" t="str">
        <f t="shared" si="334"/>
        <v>0.008</v>
      </c>
      <c r="E109" t="str">
        <f t="shared" si="335"/>
        <v>&lt;0.001</v>
      </c>
      <c r="F109" t="str">
        <f t="shared" si="336"/>
        <v>&lt;0.001</v>
      </c>
      <c r="G109" t="str">
        <f t="shared" si="337"/>
        <v>&lt;0.001</v>
      </c>
      <c r="K109" t="str">
        <f t="shared" si="350"/>
        <v>35-44</v>
      </c>
      <c r="N109">
        <f>$N102-O102</f>
        <v>-9.6925067822013276</v>
      </c>
      <c r="O109">
        <f t="shared" ref="O109:Q109" si="362">$N102-P102</f>
        <v>-21.601775024746004</v>
      </c>
      <c r="P109">
        <f t="shared" si="362"/>
        <v>-48.343689833227117</v>
      </c>
      <c r="Q109">
        <f t="shared" si="362"/>
        <v>-68.388062735134113</v>
      </c>
      <c r="T109" t="str">
        <f t="shared" si="352"/>
        <v>35-44</v>
      </c>
      <c r="W109">
        <f>SQRT((($AQ102-1)*$AF102^2+(AR102-1)*AG102^2)/($AQ102+AR102-2))</f>
        <v>3.0166838932468152</v>
      </c>
      <c r="X109">
        <f t="shared" ref="X109" si="363">SQRT((($AQ102-1)*$AF102^2+(AS102-1)*AH102^2)/($AQ102+AS102-2))</f>
        <v>3.8507973611347417</v>
      </c>
      <c r="Y109">
        <f t="shared" ref="Y109" si="364">SQRT((($AQ102-1)*$AF102^2+(AT102-1)*AI102^2)/($AQ102+AT102-2))</f>
        <v>2.1315041122141087</v>
      </c>
      <c r="Z109">
        <f t="shared" ref="Z109" si="365">SQRT((($AQ102-1)*$AF102^2+(AU102-1)*AJ102^2)/($AQ102+AU102-2))</f>
        <v>2.4837565059822326</v>
      </c>
      <c r="AC109" t="str">
        <f t="shared" si="357"/>
        <v>35-44</v>
      </c>
      <c r="AF109">
        <f>$AQ102+AR102-2</f>
        <v>1305</v>
      </c>
      <c r="AG109">
        <f t="shared" ref="AG109" si="366">$AQ102+AS102-2</f>
        <v>1994</v>
      </c>
      <c r="AH109">
        <f t="shared" ref="AH109" si="367">$AQ102+AT102-2</f>
        <v>2013</v>
      </c>
      <c r="AI109">
        <f t="shared" ref="AI109" si="368">$AQ102+AU102-2</f>
        <v>1317</v>
      </c>
    </row>
    <row r="110" spans="1:47" x14ac:dyDescent="0.35">
      <c r="A110" t="str">
        <f t="shared" si="349"/>
        <v>45-54</v>
      </c>
      <c r="E110" t="str">
        <f t="shared" si="335"/>
        <v>0.002</v>
      </c>
      <c r="F110" t="str">
        <f t="shared" si="336"/>
        <v>&lt;0.001</v>
      </c>
      <c r="G110" t="str">
        <f t="shared" si="337"/>
        <v>&lt;0.001</v>
      </c>
      <c r="K110" t="str">
        <f t="shared" si="350"/>
        <v>45-54</v>
      </c>
      <c r="O110">
        <f>$O102-P102</f>
        <v>-11.909268242544677</v>
      </c>
      <c r="P110">
        <f t="shared" ref="P110:Q110" si="369">$O102-Q102</f>
        <v>-38.651183051025789</v>
      </c>
      <c r="Q110">
        <f t="shared" si="369"/>
        <v>-58.695555952932786</v>
      </c>
      <c r="T110" t="str">
        <f t="shared" si="352"/>
        <v>45-54</v>
      </c>
      <c r="X110">
        <f>SQRT((($AR102-1)*$AG102^2+(AS102-1)*AH102^2)/($AR102+AS102-2))</f>
        <v>3.3299991873856585</v>
      </c>
      <c r="Y110">
        <f t="shared" ref="Y110" si="370">SQRT((($AR102-1)*$AG102^2+(AT102-1)*AI102^2)/($AR102+AT102-2))</f>
        <v>1.4919070628014539</v>
      </c>
      <c r="Z110">
        <f t="shared" ref="Z110" si="371">SQRT((($AR102-1)*$AG102^2+(AU102-1)*AJ102^2)/($AR102+AU102-2))</f>
        <v>1.596676790931721</v>
      </c>
      <c r="AC110" t="str">
        <f t="shared" si="357"/>
        <v>45-54</v>
      </c>
      <c r="AG110">
        <f>$AR102+AS102-2</f>
        <v>2309</v>
      </c>
      <c r="AH110">
        <f t="shared" ref="AH110" si="372">$AR102+AT102-2</f>
        <v>2328</v>
      </c>
      <c r="AI110">
        <f t="shared" ref="AI110" si="373">$AR102+AU102-2</f>
        <v>1632</v>
      </c>
    </row>
    <row r="111" spans="1:47" x14ac:dyDescent="0.35">
      <c r="A111" t="str">
        <f t="shared" si="349"/>
        <v>55-64</v>
      </c>
      <c r="F111" t="str">
        <f t="shared" si="336"/>
        <v>&lt;0.001</v>
      </c>
      <c r="G111" t="str">
        <f t="shared" si="337"/>
        <v>&lt;0.001</v>
      </c>
      <c r="K111" t="str">
        <f t="shared" si="350"/>
        <v>55-64</v>
      </c>
      <c r="P111">
        <f>$P102-Q102</f>
        <v>-26.741914808481113</v>
      </c>
      <c r="Q111">
        <f>$P102-R102</f>
        <v>-46.786287710388109</v>
      </c>
      <c r="T111" t="str">
        <f t="shared" si="352"/>
        <v>55-64</v>
      </c>
      <c r="Y111">
        <f>SQRT((($AS102-1)*$AH102^2+(AT102-1)*AI102^2)/($AS102+AT102-2))</f>
        <v>2.7534858768272339</v>
      </c>
      <c r="Z111">
        <f>SQRT((($AS102-1)*$AH102^2+(AU102-1)*AJ102^2)/($AS102+AU102-2))</f>
        <v>3.0684348378254613</v>
      </c>
      <c r="AC111" t="str">
        <f t="shared" si="357"/>
        <v>55-64</v>
      </c>
      <c r="AH111">
        <f>$AS102+AT102-2</f>
        <v>3017</v>
      </c>
      <c r="AI111">
        <f>$AS102+AU102-2</f>
        <v>2321</v>
      </c>
    </row>
    <row r="112" spans="1:47" x14ac:dyDescent="0.35">
      <c r="A112" t="str">
        <f t="shared" si="349"/>
        <v>65-74</v>
      </c>
      <c r="G112" t="str">
        <f t="shared" si="337"/>
        <v>&lt;0.001</v>
      </c>
      <c r="K112" t="str">
        <f t="shared" si="350"/>
        <v>65-74</v>
      </c>
      <c r="Q112">
        <f>Q102-R102</f>
        <v>-20.044372901906996</v>
      </c>
      <c r="T112" t="str">
        <f t="shared" si="352"/>
        <v>65-74</v>
      </c>
      <c r="Z112">
        <f>SQRT((($AT102-1)*$AI102^2+(AU102-1)*AJ102^2)/($AT102+AU102-2))</f>
        <v>0.78180903256614109</v>
      </c>
      <c r="AC112" t="str">
        <f t="shared" si="357"/>
        <v>65-74</v>
      </c>
      <c r="AI112">
        <f>$AT102+AU102-2</f>
        <v>2340</v>
      </c>
    </row>
    <row r="114" spans="1:47" ht="26" x14ac:dyDescent="0.6">
      <c r="A114" s="6" t="str">
        <f>K114</f>
        <v>Language_grouping</v>
      </c>
      <c r="K114" t="str">
        <f t="shared" ref="K114:T114" si="374">K12</f>
        <v>Language_grouping</v>
      </c>
      <c r="L114">
        <f t="shared" si="374"/>
        <v>0</v>
      </c>
      <c r="M114">
        <f t="shared" si="374"/>
        <v>0</v>
      </c>
      <c r="N114">
        <f t="shared" si="374"/>
        <v>0</v>
      </c>
      <c r="O114">
        <f t="shared" si="374"/>
        <v>0</v>
      </c>
      <c r="P114">
        <f t="shared" si="374"/>
        <v>0</v>
      </c>
      <c r="Q114">
        <f t="shared" si="374"/>
        <v>0</v>
      </c>
      <c r="R114">
        <f t="shared" si="374"/>
        <v>0</v>
      </c>
      <c r="S114">
        <f t="shared" si="374"/>
        <v>0</v>
      </c>
      <c r="T114" t="str">
        <f t="shared" si="374"/>
        <v>Language_grouping</v>
      </c>
      <c r="AC114" t="str">
        <f>AC12</f>
        <v>Language_grouping</v>
      </c>
      <c r="AN114">
        <f t="shared" ref="AN114:AU114" si="375">AN12</f>
        <v>0</v>
      </c>
      <c r="AO114">
        <f t="shared" si="375"/>
        <v>0</v>
      </c>
      <c r="AP114">
        <f t="shared" si="375"/>
        <v>0</v>
      </c>
      <c r="AQ114">
        <f t="shared" si="375"/>
        <v>0</v>
      </c>
      <c r="AR114">
        <f t="shared" si="375"/>
        <v>0</v>
      </c>
      <c r="AS114">
        <f t="shared" si="375"/>
        <v>0</v>
      </c>
      <c r="AT114">
        <f t="shared" si="375"/>
        <v>0</v>
      </c>
      <c r="AU114">
        <f t="shared" si="375"/>
        <v>0</v>
      </c>
    </row>
    <row r="115" spans="1:47" x14ac:dyDescent="0.35">
      <c r="K115" t="str">
        <f t="shared" ref="K115:AA115" si="376">K14</f>
        <v>Anglosphere (core)</v>
      </c>
      <c r="L115">
        <f t="shared" si="376"/>
        <v>28.55276571544778</v>
      </c>
      <c r="M115">
        <f t="shared" si="376"/>
        <v>39.981161590071771</v>
      </c>
      <c r="N115">
        <f t="shared" si="376"/>
        <v>45.008460738060364</v>
      </c>
      <c r="O115">
        <f t="shared" si="376"/>
        <v>53.13414029032014</v>
      </c>
      <c r="P115">
        <f t="shared" si="376"/>
        <v>68.872274343619679</v>
      </c>
      <c r="Q115">
        <f t="shared" si="376"/>
        <v>97.54524538012825</v>
      </c>
      <c r="R115">
        <f t="shared" si="376"/>
        <v>118.11308187227722</v>
      </c>
      <c r="S115">
        <f t="shared" si="376"/>
        <v>0</v>
      </c>
      <c r="T115" t="str">
        <f t="shared" si="376"/>
        <v>Anglosphere (core)</v>
      </c>
      <c r="U115">
        <f t="shared" si="376"/>
        <v>7.616941693291726</v>
      </c>
      <c r="V115">
        <f t="shared" si="376"/>
        <v>9.6307693762203375</v>
      </c>
      <c r="W115">
        <f t="shared" si="376"/>
        <v>10.434080935983298</v>
      </c>
      <c r="X115">
        <f t="shared" si="376"/>
        <v>9.4863579419292137</v>
      </c>
      <c r="Y115">
        <f t="shared" si="376"/>
        <v>9.3348928847224943</v>
      </c>
      <c r="Z115">
        <f t="shared" si="376"/>
        <v>6.5742519688893886</v>
      </c>
      <c r="AA115">
        <f t="shared" si="376"/>
        <v>7.6044410629662496</v>
      </c>
      <c r="AC115" t="str">
        <f t="shared" ref="AC115:AK115" si="377">AC14</f>
        <v>Anglosphere (core)</v>
      </c>
      <c r="AD115">
        <f t="shared" si="377"/>
        <v>2.6929955616145613</v>
      </c>
      <c r="AE115">
        <f t="shared" si="377"/>
        <v>3.4049911669845683</v>
      </c>
      <c r="AF115">
        <f t="shared" si="377"/>
        <v>3.6890046926415341</v>
      </c>
      <c r="AG115">
        <f t="shared" si="377"/>
        <v>3.3539340147505037</v>
      </c>
      <c r="AH115">
        <f t="shared" si="377"/>
        <v>3.3003830302186641</v>
      </c>
      <c r="AI115">
        <f t="shared" si="377"/>
        <v>2.3243490742153488</v>
      </c>
      <c r="AJ115">
        <f t="shared" si="377"/>
        <v>2.6885759213784364</v>
      </c>
      <c r="AK115">
        <f t="shared" si="377"/>
        <v>8</v>
      </c>
      <c r="AN115" t="str">
        <f t="shared" ref="AN115:AU115" si="378">AN14</f>
        <v>Anglosphere (core)</v>
      </c>
      <c r="AO115">
        <f t="shared" si="378"/>
        <v>8297</v>
      </c>
      <c r="AP115">
        <f t="shared" si="378"/>
        <v>4454</v>
      </c>
      <c r="AQ115">
        <f t="shared" si="378"/>
        <v>3984</v>
      </c>
      <c r="AR115">
        <f t="shared" si="378"/>
        <v>5790</v>
      </c>
      <c r="AS115">
        <f t="shared" si="378"/>
        <v>10237</v>
      </c>
      <c r="AT115">
        <f t="shared" si="378"/>
        <v>11063</v>
      </c>
      <c r="AU115">
        <f t="shared" si="378"/>
        <v>6901</v>
      </c>
    </row>
    <row r="116" spans="1:47" x14ac:dyDescent="0.35">
      <c r="A116" t="s">
        <v>31</v>
      </c>
    </row>
    <row r="117" spans="1:47" x14ac:dyDescent="0.35">
      <c r="K117" t="str">
        <f>K115</f>
        <v>Anglosphere (core)</v>
      </c>
      <c r="T117" t="s">
        <v>29</v>
      </c>
      <c r="AC117" t="s">
        <v>30</v>
      </c>
    </row>
    <row r="118" spans="1:47" x14ac:dyDescent="0.35">
      <c r="A118" t="str">
        <f>K117</f>
        <v>Anglosphere (core)</v>
      </c>
      <c r="K118" t="s">
        <v>28</v>
      </c>
    </row>
    <row r="119" spans="1:47" x14ac:dyDescent="0.35">
      <c r="B119" t="str">
        <f>B106</f>
        <v>25-34</v>
      </c>
      <c r="C119" t="str">
        <f t="shared" ref="C119:G119" si="379">C106</f>
        <v>35-44</v>
      </c>
      <c r="D119" t="str">
        <f t="shared" si="379"/>
        <v>45-54</v>
      </c>
      <c r="E119" t="str">
        <f t="shared" si="379"/>
        <v>55-64</v>
      </c>
      <c r="F119" t="str">
        <f t="shared" si="379"/>
        <v>65-74</v>
      </c>
      <c r="G119" t="str">
        <f t="shared" si="379"/>
        <v>75+</v>
      </c>
      <c r="L119" t="str">
        <f>B119</f>
        <v>25-34</v>
      </c>
      <c r="M119" t="str">
        <f t="shared" ref="M119" si="380">C119</f>
        <v>35-44</v>
      </c>
      <c r="N119" t="str">
        <f t="shared" ref="N119" si="381">D119</f>
        <v>45-54</v>
      </c>
      <c r="O119" t="str">
        <f t="shared" ref="O119" si="382">E119</f>
        <v>55-64</v>
      </c>
      <c r="P119" t="str">
        <f t="shared" ref="P119" si="383">F119</f>
        <v>65-74</v>
      </c>
      <c r="Q119" t="str">
        <f t="shared" ref="Q119" si="384">G119</f>
        <v>75+</v>
      </c>
      <c r="U119" t="str">
        <f>L119</f>
        <v>25-34</v>
      </c>
      <c r="V119" t="str">
        <f t="shared" ref="V119" si="385">M119</f>
        <v>35-44</v>
      </c>
      <c r="W119" t="str">
        <f t="shared" ref="W119" si="386">N119</f>
        <v>45-54</v>
      </c>
      <c r="X119" t="str">
        <f t="shared" ref="X119" si="387">O119</f>
        <v>55-64</v>
      </c>
      <c r="Y119" t="str">
        <f t="shared" ref="Y119" si="388">P119</f>
        <v>65-74</v>
      </c>
      <c r="Z119" t="str">
        <f t="shared" ref="Z119" si="389">Q119</f>
        <v>75+</v>
      </c>
      <c r="AD119" t="str">
        <f>U119</f>
        <v>25-34</v>
      </c>
      <c r="AE119" t="str">
        <f t="shared" ref="AE119" si="390">V119</f>
        <v>35-44</v>
      </c>
      <c r="AF119" t="str">
        <f t="shared" ref="AF119" si="391">W119</f>
        <v>45-54</v>
      </c>
      <c r="AG119" t="str">
        <f>X119</f>
        <v>55-64</v>
      </c>
      <c r="AH119" t="str">
        <f t="shared" ref="AH119" si="392">Y119</f>
        <v>65-74</v>
      </c>
      <c r="AI119" t="str">
        <f t="shared" ref="AI119" si="393">Z119</f>
        <v>75+</v>
      </c>
    </row>
    <row r="120" spans="1:47" x14ac:dyDescent="0.35">
      <c r="A120" t="str">
        <f>A107</f>
        <v>18-24</v>
      </c>
      <c r="B120" t="str">
        <f>IF(_xlfn.T.DIST.2T(ABS(L120/U120),AD120)*6&lt;0.001,"&lt;0.001",IF(_xlfn.T.DIST.2T(ABS(L120/U120),AD120)*6&gt;0.999, "&gt;0.999",FIXED(_xlfn.T.DIST.2T(ABS(L120/U120),AD120)*6,3)))</f>
        <v>&lt;0.001</v>
      </c>
      <c r="C120" t="str">
        <f t="shared" ref="C120:C121" si="394">IF(_xlfn.T.DIST.2T(ABS(M120/V120),AE120)*6&lt;0.001,"&lt;0.001",IF(_xlfn.T.DIST.2T(ABS(M120/V120),AE120)*6&gt;0.999, "&gt;0.999",FIXED(_xlfn.T.DIST.2T(ABS(M120/V120),AE120)*6,3)))</f>
        <v>&lt;0.001</v>
      </c>
      <c r="D120" t="str">
        <f t="shared" ref="D120:D122" si="395">IF(_xlfn.T.DIST.2T(ABS(N120/W120),AF120)*6&lt;0.001,"&lt;0.001",IF(_xlfn.T.DIST.2T(ABS(N120/W120),AF120)*6&gt;0.999, "&gt;0.999",FIXED(_xlfn.T.DIST.2T(ABS(N120/W120),AF120)*6,3)))</f>
        <v>&lt;0.001</v>
      </c>
      <c r="E120" t="str">
        <f t="shared" ref="E120:E123" si="396">IF(_xlfn.T.DIST.2T(ABS(O120/X120),AG120)*6&lt;0.001,"&lt;0.001",IF(_xlfn.T.DIST.2T(ABS(O120/X120),AG120)*6&gt;0.999, "&gt;0.999",FIXED(_xlfn.T.DIST.2T(ABS(O120/X120),AG120)*6,3)))</f>
        <v>&lt;0.001</v>
      </c>
      <c r="F120" t="str">
        <f t="shared" ref="F120:F124" si="397">IF(_xlfn.T.DIST.2T(ABS(P120/Y120),AH120)*6&lt;0.001,"&lt;0.001",IF(_xlfn.T.DIST.2T(ABS(P120/Y120),AH120)*6&gt;0.999, "&gt;0.999",FIXED(_xlfn.T.DIST.2T(ABS(P120/Y120),AH120)*6,3)))</f>
        <v>&lt;0.001</v>
      </c>
      <c r="G120" t="str">
        <f t="shared" ref="G120:G125" si="398">IF(_xlfn.T.DIST.2T(ABS(Q120/Z120),AI120)*6&lt;0.001,"&lt;0.001",IF(_xlfn.T.DIST.2T(ABS(Q120/Z120),AI120)*6&gt;0.999, "&gt;0.999",FIXED(_xlfn.T.DIST.2T(ABS(Q120/Z120),AI120)*6,3)))</f>
        <v>&lt;0.001</v>
      </c>
      <c r="K120" t="str">
        <f>A120</f>
        <v>18-24</v>
      </c>
      <c r="L120">
        <f>$L115-M115</f>
        <v>-11.428395874623991</v>
      </c>
      <c r="M120">
        <f t="shared" ref="M120:Q120" si="399">$L115-N115</f>
        <v>-16.455695022612584</v>
      </c>
      <c r="N120">
        <f t="shared" si="399"/>
        <v>-24.58137457487236</v>
      </c>
      <c r="O120">
        <f t="shared" si="399"/>
        <v>-40.319508628171903</v>
      </c>
      <c r="P120">
        <f t="shared" si="399"/>
        <v>-68.992479664680474</v>
      </c>
      <c r="Q120">
        <f t="shared" si="399"/>
        <v>-89.560316156829444</v>
      </c>
      <c r="T120" t="str">
        <f>K120</f>
        <v>18-24</v>
      </c>
      <c r="U120">
        <f>SQRT((($AO115-1)*$AD115^2+(AP115-1)*AE115^2)/($AO115+AP115-2))</f>
        <v>2.9612021084421545</v>
      </c>
      <c r="V120">
        <f t="shared" ref="V120" si="400">SQRT((($AO115-1)*$AD115^2+(AQ115-1)*AF115^2)/($AO115+AQ115-2))</f>
        <v>3.0519050380331758</v>
      </c>
      <c r="W120">
        <f t="shared" ref="W120" si="401">SQRT((($AO115-1)*$AD115^2+(AR115-1)*AG115^2)/($AO115+AR115-2))</f>
        <v>2.9824261905396012</v>
      </c>
      <c r="X120">
        <f t="shared" ref="X120" si="402">SQRT((($AO115-1)*$AD115^2+(AS115-1)*AH115^2)/($AO115+AS115-2))</f>
        <v>3.0435040629115568</v>
      </c>
      <c r="Y120">
        <f t="shared" ref="Y120" si="403">SQRT((($AO115-1)*$AD115^2+(AT115-1)*AI115^2)/($AO115+AT115-2))</f>
        <v>2.4890296061774029</v>
      </c>
      <c r="Z120">
        <f t="shared" ref="Z120" si="404">SQRT((($AO115-1)*$AD115^2+(AU115-1)*AJ115^2)/($AO115+AU115-2))</f>
        <v>2.6909896491379324</v>
      </c>
      <c r="AC120" t="str">
        <f>T120</f>
        <v>18-24</v>
      </c>
      <c r="AD120">
        <f>$AO115+AP115-2</f>
        <v>12749</v>
      </c>
      <c r="AE120">
        <f t="shared" ref="AE120" si="405">$AO115+AQ115-2</f>
        <v>12279</v>
      </c>
      <c r="AF120">
        <f t="shared" ref="AF120" si="406">$AO115+AR115-2</f>
        <v>14085</v>
      </c>
      <c r="AG120">
        <f t="shared" ref="AG120" si="407">$AO115+AS115-2</f>
        <v>18532</v>
      </c>
      <c r="AH120">
        <f t="shared" ref="AH120" si="408">$AO115+AT115-2</f>
        <v>19358</v>
      </c>
      <c r="AI120">
        <f t="shared" ref="AI120" si="409">$AO115+AU115-2</f>
        <v>15196</v>
      </c>
    </row>
    <row r="121" spans="1:47" x14ac:dyDescent="0.35">
      <c r="A121" t="str">
        <f t="shared" ref="A121:A125" si="410">A108</f>
        <v>25-34</v>
      </c>
      <c r="C121" t="str">
        <f t="shared" si="394"/>
        <v>0.935</v>
      </c>
      <c r="D121" t="str">
        <f t="shared" si="395"/>
        <v>&lt;0.001</v>
      </c>
      <c r="E121" t="str">
        <f t="shared" si="396"/>
        <v>&lt;0.001</v>
      </c>
      <c r="F121" t="str">
        <f t="shared" si="397"/>
        <v>&lt;0.001</v>
      </c>
      <c r="G121" t="str">
        <f t="shared" si="398"/>
        <v>&lt;0.001</v>
      </c>
      <c r="K121" t="str">
        <f t="shared" ref="K121:K125" si="411">A121</f>
        <v>25-34</v>
      </c>
      <c r="M121">
        <f>$M115-N115</f>
        <v>-5.0272991479885931</v>
      </c>
      <c r="N121">
        <f t="shared" ref="N121:Q121" si="412">$M115-O115</f>
        <v>-13.152978700248369</v>
      </c>
      <c r="O121">
        <f t="shared" si="412"/>
        <v>-28.891112753547908</v>
      </c>
      <c r="P121">
        <f t="shared" si="412"/>
        <v>-57.564083790056479</v>
      </c>
      <c r="Q121">
        <f t="shared" si="412"/>
        <v>-78.131920282205442</v>
      </c>
      <c r="T121" t="str">
        <f t="shared" ref="T121:T125" si="413">K121</f>
        <v>25-34</v>
      </c>
      <c r="V121">
        <f>SQRT((($AP115-1)*$AE115^2+(AQ115-1)*AF115^2)/($AP115+AQ115-2))</f>
        <v>3.5419252678051678</v>
      </c>
      <c r="W121">
        <f t="shared" ref="W121" si="414">SQRT((($AP115-1)*$AE115^2+(AR115-1)*AG115^2)/($AP115+AR115-2))</f>
        <v>3.3762274332106545</v>
      </c>
      <c r="X121">
        <f t="shared" ref="X121" si="415">SQRT((($AP115-1)*$AE115^2+(AS115-1)*AH115^2)/($AP115+AS115-2))</f>
        <v>3.3324420622048514</v>
      </c>
      <c r="Y121">
        <f t="shared" ref="Y121" si="416">SQRT((($AP115-1)*$AE115^2+(AT115-1)*AI115^2)/($AP115+AT115-2))</f>
        <v>2.6794772890328673</v>
      </c>
      <c r="Z121">
        <f t="shared" ref="Z121" si="417">SQRT((($AP115-1)*$AE115^2+(AU115-1)*AJ115^2)/($AP115+AU115-2))</f>
        <v>2.9901061906546138</v>
      </c>
      <c r="AC121" t="str">
        <f t="shared" ref="AC121:AC125" si="418">T121</f>
        <v>25-34</v>
      </c>
      <c r="AE121">
        <f>$AP115+AQ115-2</f>
        <v>8436</v>
      </c>
      <c r="AF121">
        <f t="shared" ref="AF121" si="419">$AP115+AR115-2</f>
        <v>10242</v>
      </c>
      <c r="AG121">
        <f t="shared" ref="AG121" si="420">$AP115+AS115-2</f>
        <v>14689</v>
      </c>
      <c r="AH121">
        <f t="shared" ref="AH121" si="421">$AP115+AT115-2</f>
        <v>15515</v>
      </c>
      <c r="AI121">
        <f t="shared" ref="AI121" si="422">$AP115+AU115-2</f>
        <v>11353</v>
      </c>
    </row>
    <row r="122" spans="1:47" x14ac:dyDescent="0.35">
      <c r="A122" t="str">
        <f t="shared" si="410"/>
        <v>35-44</v>
      </c>
      <c r="D122" t="str">
        <f t="shared" si="395"/>
        <v>0.120</v>
      </c>
      <c r="E122" t="str">
        <f t="shared" si="396"/>
        <v>&lt;0.001</v>
      </c>
      <c r="F122" t="str">
        <f t="shared" si="397"/>
        <v>&lt;0.001</v>
      </c>
      <c r="G122" t="str">
        <f t="shared" si="398"/>
        <v>&lt;0.001</v>
      </c>
      <c r="K122" t="str">
        <f t="shared" si="411"/>
        <v>35-44</v>
      </c>
      <c r="N122">
        <f>$N115-O115</f>
        <v>-8.1256795522597756</v>
      </c>
      <c r="O122">
        <f t="shared" ref="O122:Q122" si="423">$N115-P115</f>
        <v>-23.863813605559315</v>
      </c>
      <c r="P122">
        <f t="shared" si="423"/>
        <v>-52.536784642067886</v>
      </c>
      <c r="Q122">
        <f t="shared" si="423"/>
        <v>-73.104621134216856</v>
      </c>
      <c r="T122" t="str">
        <f t="shared" si="413"/>
        <v>35-44</v>
      </c>
      <c r="W122">
        <f>SQRT((($AQ115-1)*$AF115^2+(AR115-1)*AG115^2)/($AQ115+AR115-2))</f>
        <v>3.4943876646379115</v>
      </c>
      <c r="X122">
        <f t="shared" ref="X122" si="424">SQRT((($AQ115-1)*$AF115^2+(AS115-1)*AH115^2)/($AQ115+AS115-2))</f>
        <v>3.4137066022968727</v>
      </c>
      <c r="Y122">
        <f t="shared" ref="Y122" si="425">SQRT((($AQ115-1)*$AF115^2+(AT115-1)*AI115^2)/($AQ115+AT115-2))</f>
        <v>2.752288024454618</v>
      </c>
      <c r="Z122">
        <f t="shared" ref="Z122" si="426">SQRT((($AQ115-1)*$AF115^2+(AU115-1)*AJ115^2)/($AQ115+AU115-2))</f>
        <v>3.0924959935649858</v>
      </c>
      <c r="AC122" t="str">
        <f t="shared" si="418"/>
        <v>35-44</v>
      </c>
      <c r="AF122">
        <f>$AQ115+AR115-2</f>
        <v>9772</v>
      </c>
      <c r="AG122">
        <f t="shared" ref="AG122" si="427">$AQ115+AS115-2</f>
        <v>14219</v>
      </c>
      <c r="AH122">
        <f t="shared" ref="AH122" si="428">$AQ115+AT115-2</f>
        <v>15045</v>
      </c>
      <c r="AI122">
        <f t="shared" ref="AI122" si="429">$AQ115+AU115-2</f>
        <v>10883</v>
      </c>
    </row>
    <row r="123" spans="1:47" x14ac:dyDescent="0.35">
      <c r="A123" t="str">
        <f t="shared" si="410"/>
        <v>45-54</v>
      </c>
      <c r="E123" t="str">
        <f t="shared" si="396"/>
        <v>&lt;0.001</v>
      </c>
      <c r="F123" t="str">
        <f t="shared" si="397"/>
        <v>&lt;0.001</v>
      </c>
      <c r="G123" t="str">
        <f t="shared" si="398"/>
        <v>&lt;0.001</v>
      </c>
      <c r="K123" t="str">
        <f t="shared" si="411"/>
        <v>45-54</v>
      </c>
      <c r="O123">
        <f>$O115-P115</f>
        <v>-15.73813405329954</v>
      </c>
      <c r="P123">
        <f t="shared" ref="P123:Q123" si="430">$O115-Q115</f>
        <v>-44.41110508980811</v>
      </c>
      <c r="Q123">
        <f t="shared" si="430"/>
        <v>-64.978941581957088</v>
      </c>
      <c r="T123" t="str">
        <f t="shared" si="413"/>
        <v>45-54</v>
      </c>
      <c r="X123">
        <f>SQRT((($AR115-1)*$AG115^2+(AS115-1)*AH115^2)/($AR115+AS115-2))</f>
        <v>3.3198278818762588</v>
      </c>
      <c r="Y123">
        <f t="shared" ref="Y123" si="431">SQRT((($AR115-1)*$AG115^2+(AT115-1)*AI115^2)/($AR115+AT115-2))</f>
        <v>2.7223207813957893</v>
      </c>
      <c r="Z123">
        <f t="shared" ref="Z123" si="432">SQRT((($AR115-1)*$AG115^2+(AU115-1)*AJ115^2)/($AR115+AU115-2))</f>
        <v>3.0104235774307226</v>
      </c>
      <c r="AC123" t="str">
        <f t="shared" si="418"/>
        <v>45-54</v>
      </c>
      <c r="AG123">
        <f>$AR115+AS115-2</f>
        <v>16025</v>
      </c>
      <c r="AH123">
        <f t="shared" ref="AH123" si="433">$AR115+AT115-2</f>
        <v>16851</v>
      </c>
      <c r="AI123">
        <f t="shared" ref="AI123" si="434">$AR115+AU115-2</f>
        <v>12689</v>
      </c>
    </row>
    <row r="124" spans="1:47" x14ac:dyDescent="0.35">
      <c r="A124" t="str">
        <f t="shared" si="410"/>
        <v>55-64</v>
      </c>
      <c r="F124" t="str">
        <f t="shared" si="397"/>
        <v>&lt;0.001</v>
      </c>
      <c r="G124" t="str">
        <f t="shared" si="398"/>
        <v>&lt;0.001</v>
      </c>
      <c r="K124" t="str">
        <f t="shared" si="411"/>
        <v>55-64</v>
      </c>
      <c r="P124">
        <f>$P115-Q115</f>
        <v>-28.672971036508571</v>
      </c>
      <c r="Q124">
        <f>$P115-R115</f>
        <v>-49.240807528657541</v>
      </c>
      <c r="T124" t="str">
        <f t="shared" si="413"/>
        <v>55-64</v>
      </c>
      <c r="Y124">
        <f>SQRT((($AS115-1)*$AH115^2+(AT115-1)*AI115^2)/($AS115+AT115-2))</f>
        <v>2.8356843013809017</v>
      </c>
      <c r="Z124">
        <f>SQRT((($AS115-1)*$AH115^2+(AU115-1)*AJ115^2)/($AS115+AU115-2))</f>
        <v>3.0687363373824739</v>
      </c>
      <c r="AC124" t="str">
        <f t="shared" si="418"/>
        <v>55-64</v>
      </c>
      <c r="AH124">
        <f>$AS115+AT115-2</f>
        <v>21298</v>
      </c>
      <c r="AI124">
        <f>$AS115+AU115-2</f>
        <v>17136</v>
      </c>
    </row>
    <row r="125" spans="1:47" x14ac:dyDescent="0.35">
      <c r="A125" t="str">
        <f t="shared" si="410"/>
        <v>65-74</v>
      </c>
      <c r="G125" t="str">
        <f t="shared" si="398"/>
        <v>&lt;0.001</v>
      </c>
      <c r="K125" t="str">
        <f t="shared" si="411"/>
        <v>65-74</v>
      </c>
      <c r="Q125">
        <f>Q115-R115</f>
        <v>-20.56783649214897</v>
      </c>
      <c r="T125" t="str">
        <f t="shared" si="413"/>
        <v>65-74</v>
      </c>
      <c r="Z125">
        <f>SQRT((($AT115-1)*$AI115^2+(AU115-1)*AJ115^2)/($AT115+AU115-2))</f>
        <v>2.4706244904657964</v>
      </c>
      <c r="AC125" t="str">
        <f t="shared" si="418"/>
        <v>65-74</v>
      </c>
      <c r="AI125">
        <f>$AT115+AU115-2</f>
        <v>17962</v>
      </c>
    </row>
    <row r="127" spans="1:47" x14ac:dyDescent="0.35">
      <c r="K127" t="str">
        <f t="shared" ref="K127:AA127" si="435">K15</f>
        <v>Anglosphere (other)</v>
      </c>
      <c r="L127">
        <f t="shared" si="435"/>
        <v>24.136896456862566</v>
      </c>
      <c r="M127">
        <f t="shared" si="435"/>
        <v>38.400957571388986</v>
      </c>
      <c r="N127">
        <f t="shared" si="435"/>
        <v>64.418567353058279</v>
      </c>
      <c r="O127">
        <f t="shared" si="435"/>
        <v>88.684087552072555</v>
      </c>
      <c r="P127">
        <f t="shared" si="435"/>
        <v>102.47173599144625</v>
      </c>
      <c r="Q127">
        <f t="shared" si="435"/>
        <v>109.15871273959178</v>
      </c>
      <c r="R127">
        <f t="shared" si="435"/>
        <v>111.07453595781982</v>
      </c>
      <c r="S127">
        <f t="shared" si="435"/>
        <v>0</v>
      </c>
      <c r="T127" t="str">
        <f t="shared" si="435"/>
        <v>Anglosphere (other)</v>
      </c>
      <c r="U127">
        <f t="shared" si="435"/>
        <v>11.398715040160099</v>
      </c>
      <c r="V127">
        <f t="shared" si="435"/>
        <v>14.280358713114476</v>
      </c>
      <c r="W127">
        <f t="shared" si="435"/>
        <v>11.150412620163205</v>
      </c>
      <c r="X127">
        <f t="shared" si="435"/>
        <v>9.4703740009645969</v>
      </c>
      <c r="Y127">
        <f t="shared" si="435"/>
        <v>7.8403317989126364</v>
      </c>
      <c r="Z127">
        <f t="shared" si="435"/>
        <v>6.2086901761017224</v>
      </c>
      <c r="AA127">
        <f t="shared" si="435"/>
        <v>4.2572828092782231</v>
      </c>
      <c r="AC127" t="str">
        <f t="shared" ref="AC127:AK127" si="436">AC15</f>
        <v>Anglosphere (other)</v>
      </c>
      <c r="AD127">
        <f t="shared" si="436"/>
        <v>2.9431355679136044</v>
      </c>
      <c r="AE127">
        <f t="shared" si="436"/>
        <v>3.687172764917356</v>
      </c>
      <c r="AF127">
        <f t="shared" si="436"/>
        <v>2.8790241587488734</v>
      </c>
      <c r="AG127">
        <f t="shared" si="436"/>
        <v>2.4452400525394391</v>
      </c>
      <c r="AH127">
        <f t="shared" si="436"/>
        <v>2.0243649657286054</v>
      </c>
      <c r="AI127">
        <f t="shared" si="436"/>
        <v>1.6030769102535709</v>
      </c>
      <c r="AJ127">
        <f t="shared" si="436"/>
        <v>1.0992256946953123</v>
      </c>
      <c r="AK127">
        <f t="shared" si="436"/>
        <v>15</v>
      </c>
      <c r="AN127" t="str">
        <f t="shared" ref="AN127:AU127" si="437">AN15</f>
        <v>Anglosphere (other)</v>
      </c>
      <c r="AO127">
        <f t="shared" si="437"/>
        <v>13269</v>
      </c>
      <c r="AP127">
        <f t="shared" si="437"/>
        <v>12458</v>
      </c>
      <c r="AQ127">
        <f t="shared" si="437"/>
        <v>14174</v>
      </c>
      <c r="AR127">
        <f t="shared" si="437"/>
        <v>16435</v>
      </c>
      <c r="AS127">
        <f t="shared" si="437"/>
        <v>15261</v>
      </c>
      <c r="AT127">
        <f t="shared" si="437"/>
        <v>8344</v>
      </c>
      <c r="AU127">
        <f t="shared" si="437"/>
        <v>1886</v>
      </c>
    </row>
    <row r="128" spans="1:47" x14ac:dyDescent="0.35">
      <c r="A128" t="s">
        <v>31</v>
      </c>
    </row>
    <row r="129" spans="1:47" x14ac:dyDescent="0.35">
      <c r="K129" t="str">
        <f>K127</f>
        <v>Anglosphere (other)</v>
      </c>
      <c r="T129" t="s">
        <v>29</v>
      </c>
      <c r="AC129" t="s">
        <v>30</v>
      </c>
    </row>
    <row r="130" spans="1:47" x14ac:dyDescent="0.35">
      <c r="A130" t="str">
        <f>K129</f>
        <v>Anglosphere (other)</v>
      </c>
      <c r="K130" t="s">
        <v>28</v>
      </c>
    </row>
    <row r="131" spans="1:47" x14ac:dyDescent="0.35">
      <c r="B131" t="str">
        <f>B119</f>
        <v>25-34</v>
      </c>
      <c r="C131" t="str">
        <f t="shared" ref="C131:G131" si="438">C119</f>
        <v>35-44</v>
      </c>
      <c r="D131" t="str">
        <f t="shared" si="438"/>
        <v>45-54</v>
      </c>
      <c r="E131" t="str">
        <f t="shared" si="438"/>
        <v>55-64</v>
      </c>
      <c r="F131" t="str">
        <f t="shared" si="438"/>
        <v>65-74</v>
      </c>
      <c r="G131" t="str">
        <f t="shared" si="438"/>
        <v>75+</v>
      </c>
      <c r="L131" t="str">
        <f>B131</f>
        <v>25-34</v>
      </c>
      <c r="M131" t="str">
        <f t="shared" ref="M131" si="439">C131</f>
        <v>35-44</v>
      </c>
      <c r="N131" t="str">
        <f t="shared" ref="N131" si="440">D131</f>
        <v>45-54</v>
      </c>
      <c r="O131" t="str">
        <f t="shared" ref="O131" si="441">E131</f>
        <v>55-64</v>
      </c>
      <c r="P131" t="str">
        <f t="shared" ref="P131" si="442">F131</f>
        <v>65-74</v>
      </c>
      <c r="Q131" t="str">
        <f t="shared" ref="Q131" si="443">G131</f>
        <v>75+</v>
      </c>
      <c r="U131" t="str">
        <f>L131</f>
        <v>25-34</v>
      </c>
      <c r="V131" t="str">
        <f t="shared" ref="V131" si="444">M131</f>
        <v>35-44</v>
      </c>
      <c r="W131" t="str">
        <f t="shared" ref="W131" si="445">N131</f>
        <v>45-54</v>
      </c>
      <c r="X131" t="str">
        <f t="shared" ref="X131" si="446">O131</f>
        <v>55-64</v>
      </c>
      <c r="Y131" t="str">
        <f t="shared" ref="Y131" si="447">P131</f>
        <v>65-74</v>
      </c>
      <c r="Z131" t="str">
        <f t="shared" ref="Z131" si="448">Q131</f>
        <v>75+</v>
      </c>
      <c r="AD131" t="str">
        <f>U131</f>
        <v>25-34</v>
      </c>
      <c r="AE131" t="str">
        <f t="shared" ref="AE131" si="449">V131</f>
        <v>35-44</v>
      </c>
      <c r="AF131" t="str">
        <f t="shared" ref="AF131" si="450">W131</f>
        <v>45-54</v>
      </c>
      <c r="AG131" t="str">
        <f>X131</f>
        <v>55-64</v>
      </c>
      <c r="AH131" t="str">
        <f t="shared" ref="AH131" si="451">Y131</f>
        <v>65-74</v>
      </c>
      <c r="AI131" t="str">
        <f t="shared" ref="AI131" si="452">Z131</f>
        <v>75+</v>
      </c>
    </row>
    <row r="132" spans="1:47" x14ac:dyDescent="0.35">
      <c r="A132" t="str">
        <f>A120</f>
        <v>18-24</v>
      </c>
      <c r="B132" t="str">
        <f>IF(_xlfn.T.DIST.2T(ABS(L132/U132),AD132)*6&lt;0.001,"&lt;0.001",IF(_xlfn.T.DIST.2T(ABS(L132/U132),AD132)*6&gt;0.999, "&gt;0.999",FIXED(_xlfn.T.DIST.2T(ABS(L132/U132),AD132)*6,3)))</f>
        <v>&lt;0.001</v>
      </c>
      <c r="C132" t="str">
        <f t="shared" ref="C132:C133" si="453">IF(_xlfn.T.DIST.2T(ABS(M132/V132),AE132)*6&lt;0.001,"&lt;0.001",IF(_xlfn.T.DIST.2T(ABS(M132/V132),AE132)*6&gt;0.999, "&gt;0.999",FIXED(_xlfn.T.DIST.2T(ABS(M132/V132),AE132)*6,3)))</f>
        <v>&lt;0.001</v>
      </c>
      <c r="D132" t="str">
        <f t="shared" ref="D132:D134" si="454">IF(_xlfn.T.DIST.2T(ABS(N132/W132),AF132)*6&lt;0.001,"&lt;0.001",IF(_xlfn.T.DIST.2T(ABS(N132/W132),AF132)*6&gt;0.999, "&gt;0.999",FIXED(_xlfn.T.DIST.2T(ABS(N132/W132),AF132)*6,3)))</f>
        <v>&lt;0.001</v>
      </c>
      <c r="E132" t="str">
        <f t="shared" ref="E132:E135" si="455">IF(_xlfn.T.DIST.2T(ABS(O132/X132),AG132)*6&lt;0.001,"&lt;0.001",IF(_xlfn.T.DIST.2T(ABS(O132/X132),AG132)*6&gt;0.999, "&gt;0.999",FIXED(_xlfn.T.DIST.2T(ABS(O132/X132),AG132)*6,3)))</f>
        <v>&lt;0.001</v>
      </c>
      <c r="F132" t="str">
        <f t="shared" ref="F132:F136" si="456">IF(_xlfn.T.DIST.2T(ABS(P132/Y132),AH132)*6&lt;0.001,"&lt;0.001",IF(_xlfn.T.DIST.2T(ABS(P132/Y132),AH132)*6&gt;0.999, "&gt;0.999",FIXED(_xlfn.T.DIST.2T(ABS(P132/Y132),AH132)*6,3)))</f>
        <v>&lt;0.001</v>
      </c>
      <c r="G132" t="str">
        <f t="shared" ref="G132:G137" si="457">IF(_xlfn.T.DIST.2T(ABS(Q132/Z132),AI132)*6&lt;0.001,"&lt;0.001",IF(_xlfn.T.DIST.2T(ABS(Q132/Z132),AI132)*6&gt;0.999, "&gt;0.999",FIXED(_xlfn.T.DIST.2T(ABS(Q132/Z132),AI132)*6,3)))</f>
        <v>&lt;0.001</v>
      </c>
      <c r="K132" t="str">
        <f>A132</f>
        <v>18-24</v>
      </c>
      <c r="L132">
        <f>$L127-M127</f>
        <v>-14.26406111452642</v>
      </c>
      <c r="M132">
        <f t="shared" ref="M132:Q132" si="458">$L127-N127</f>
        <v>-40.281670896195713</v>
      </c>
      <c r="N132">
        <f t="shared" si="458"/>
        <v>-64.547191095209996</v>
      </c>
      <c r="O132">
        <f t="shared" si="458"/>
        <v>-78.334839534583693</v>
      </c>
      <c r="P132">
        <f t="shared" si="458"/>
        <v>-85.021816282729219</v>
      </c>
      <c r="Q132">
        <f t="shared" si="458"/>
        <v>-86.93763950095726</v>
      </c>
      <c r="T132" t="str">
        <f>K132</f>
        <v>18-24</v>
      </c>
      <c r="U132">
        <f>SQRT((($AO127-1)*$AD127^2+(AP127-1)*AE127^2)/($AO127+AP127-2))</f>
        <v>3.3242869347598401</v>
      </c>
      <c r="V132">
        <f t="shared" ref="V132" si="459">SQRT((($AO127-1)*$AD127^2+(AQ127-1)*AF127^2)/($AO127+AQ127-2))</f>
        <v>2.9101990304312952</v>
      </c>
      <c r="W132">
        <f t="shared" ref="W132" si="460">SQRT((($AO127-1)*$AD127^2+(AR127-1)*AG127^2)/($AO127+AR127-2))</f>
        <v>2.6791113588965794</v>
      </c>
      <c r="X132">
        <f t="shared" ref="X132" si="461">SQRT((($AO127-1)*$AD127^2+(AS127-1)*AH127^2)/($AO127+AS127-2))</f>
        <v>2.4941345652379696</v>
      </c>
      <c r="Y132">
        <f t="shared" ref="Y132" si="462">SQRT((($AO127-1)*$AD127^2+(AT127-1)*AI127^2)/($AO127+AT127-2))</f>
        <v>2.5119983636385999</v>
      </c>
      <c r="Z132">
        <f t="shared" ref="Z132" si="463">SQRT((($AO127-1)*$AD127^2+(AU127-1)*AJ127^2)/($AO127+AU127-2))</f>
        <v>2.7811538651565693</v>
      </c>
      <c r="AC132" t="str">
        <f>T132</f>
        <v>18-24</v>
      </c>
      <c r="AD132">
        <f>$AO127+AP127-2</f>
        <v>25725</v>
      </c>
      <c r="AE132">
        <f t="shared" ref="AE132" si="464">$AO127+AQ127-2</f>
        <v>27441</v>
      </c>
      <c r="AF132">
        <f t="shared" ref="AF132" si="465">$AO127+AR127-2</f>
        <v>29702</v>
      </c>
      <c r="AG132">
        <f t="shared" ref="AG132" si="466">$AO127+AS127-2</f>
        <v>28528</v>
      </c>
      <c r="AH132">
        <f t="shared" ref="AH132" si="467">$AO127+AT127-2</f>
        <v>21611</v>
      </c>
      <c r="AI132">
        <f t="shared" ref="AI132" si="468">$AO127+AU127-2</f>
        <v>15153</v>
      </c>
    </row>
    <row r="133" spans="1:47" x14ac:dyDescent="0.35">
      <c r="A133" t="str">
        <f t="shared" ref="A133:A137" si="469">A121</f>
        <v>25-34</v>
      </c>
      <c r="C133" t="str">
        <f t="shared" si="453"/>
        <v>&lt;0.001</v>
      </c>
      <c r="D133" t="str">
        <f t="shared" si="454"/>
        <v>&lt;0.001</v>
      </c>
      <c r="E133" t="str">
        <f t="shared" si="455"/>
        <v>&lt;0.001</v>
      </c>
      <c r="F133" t="str">
        <f t="shared" si="456"/>
        <v>&lt;0.001</v>
      </c>
      <c r="G133" t="str">
        <f t="shared" si="457"/>
        <v>&lt;0.001</v>
      </c>
      <c r="K133" t="str">
        <f t="shared" ref="K133:K137" si="470">A133</f>
        <v>25-34</v>
      </c>
      <c r="M133">
        <f>$M127-N127</f>
        <v>-26.017609781669293</v>
      </c>
      <c r="N133">
        <f t="shared" ref="N133:Q133" si="471">$M127-O127</f>
        <v>-50.283129980683569</v>
      </c>
      <c r="O133">
        <f t="shared" si="471"/>
        <v>-64.070778420057266</v>
      </c>
      <c r="P133">
        <f t="shared" si="471"/>
        <v>-70.757755168202792</v>
      </c>
      <c r="Q133">
        <f t="shared" si="471"/>
        <v>-72.673578386430833</v>
      </c>
      <c r="T133" t="str">
        <f t="shared" ref="T133:T137" si="472">K133</f>
        <v>25-34</v>
      </c>
      <c r="V133">
        <f>SQRT((($AP127-1)*$AE127^2+(AQ127-1)*AF127^2)/($AP127+AQ127-2))</f>
        <v>3.2819264197248352</v>
      </c>
      <c r="W133">
        <f t="shared" ref="W133" si="473">SQRT((($AP127-1)*$AE127^2+(AR127-1)*AG127^2)/($AP127+AR127-2))</f>
        <v>3.043522045910851</v>
      </c>
      <c r="X133">
        <f t="shared" ref="X133" si="474">SQRT((($AP127-1)*$AE127^2+(AS127-1)*AH127^2)/($AP127+AS127-2))</f>
        <v>2.8924775422844622</v>
      </c>
      <c r="Y133">
        <f t="shared" ref="Y133" si="475">SQRT((($AP127-1)*$AE127^2+(AT127-1)*AI127^2)/($AP127+AT127-2))</f>
        <v>3.028679001961073</v>
      </c>
      <c r="Z133">
        <f t="shared" ref="Z133" si="476">SQRT((($AP127-1)*$AE127^2+(AU127-1)*AJ127^2)/($AP127+AU127-2))</f>
        <v>3.4593641005582483</v>
      </c>
      <c r="AC133" t="str">
        <f t="shared" ref="AC133:AC137" si="477">T133</f>
        <v>25-34</v>
      </c>
      <c r="AE133">
        <f>$AP127+AQ127-2</f>
        <v>26630</v>
      </c>
      <c r="AF133">
        <f t="shared" ref="AF133" si="478">$AP127+AR127-2</f>
        <v>28891</v>
      </c>
      <c r="AG133">
        <f t="shared" ref="AG133" si="479">$AP127+AS127-2</f>
        <v>27717</v>
      </c>
      <c r="AH133">
        <f t="shared" ref="AH133" si="480">$AP127+AT127-2</f>
        <v>20800</v>
      </c>
      <c r="AI133">
        <f t="shared" ref="AI133" si="481">$AP127+AU127-2</f>
        <v>14342</v>
      </c>
    </row>
    <row r="134" spans="1:47" x14ac:dyDescent="0.35">
      <c r="A134" t="str">
        <f t="shared" si="469"/>
        <v>35-44</v>
      </c>
      <c r="D134" t="str">
        <f t="shared" si="454"/>
        <v>&lt;0.001</v>
      </c>
      <c r="E134" t="str">
        <f t="shared" si="455"/>
        <v>&lt;0.001</v>
      </c>
      <c r="F134" t="str">
        <f t="shared" si="456"/>
        <v>&lt;0.001</v>
      </c>
      <c r="G134" t="str">
        <f t="shared" si="457"/>
        <v>&lt;0.001</v>
      </c>
      <c r="K134" t="str">
        <f t="shared" si="470"/>
        <v>35-44</v>
      </c>
      <c r="N134">
        <f>$N127-O127</f>
        <v>-24.265520199014276</v>
      </c>
      <c r="O134">
        <f t="shared" ref="O134:Q134" si="482">$N127-P127</f>
        <v>-38.053168638387973</v>
      </c>
      <c r="P134">
        <f t="shared" si="482"/>
        <v>-44.740145386533499</v>
      </c>
      <c r="Q134">
        <f t="shared" si="482"/>
        <v>-46.65596860476154</v>
      </c>
      <c r="T134" t="str">
        <f t="shared" si="472"/>
        <v>35-44</v>
      </c>
      <c r="W134">
        <f>SQRT((($AQ127-1)*$AF127^2+(AR127-1)*AG127^2)/($AQ127+AR127-2))</f>
        <v>2.6549355606415679</v>
      </c>
      <c r="X134">
        <f t="shared" ref="X134" si="483">SQRT((($AQ127-1)*$AF127^2+(AS127-1)*AH127^2)/($AQ127+AS127-2))</f>
        <v>2.4730613105063517</v>
      </c>
      <c r="Y134">
        <f t="shared" ref="Y134" si="484">SQRT((($AQ127-1)*$AF127^2+(AT127-1)*AI127^2)/($AQ127+AT127-2))</f>
        <v>2.4838900512490021</v>
      </c>
      <c r="Z134">
        <f t="shared" ref="Z134" si="485">SQRT((($AQ127-1)*$AF127^2+(AU127-1)*AJ127^2)/($AQ127+AU127-2))</f>
        <v>2.7308649999377574</v>
      </c>
      <c r="AC134" t="str">
        <f t="shared" si="477"/>
        <v>35-44</v>
      </c>
      <c r="AF134">
        <f>$AQ127+AR127-2</f>
        <v>30607</v>
      </c>
      <c r="AG134">
        <f t="shared" ref="AG134" si="486">$AQ127+AS127-2</f>
        <v>29433</v>
      </c>
      <c r="AH134">
        <f t="shared" ref="AH134" si="487">$AQ127+AT127-2</f>
        <v>22516</v>
      </c>
      <c r="AI134">
        <f t="shared" ref="AI134" si="488">$AQ127+AU127-2</f>
        <v>16058</v>
      </c>
    </row>
    <row r="135" spans="1:47" x14ac:dyDescent="0.35">
      <c r="A135" t="str">
        <f t="shared" si="469"/>
        <v>45-54</v>
      </c>
      <c r="E135" t="str">
        <f t="shared" si="455"/>
        <v>&lt;0.001</v>
      </c>
      <c r="F135" t="str">
        <f t="shared" si="456"/>
        <v>&lt;0.001</v>
      </c>
      <c r="G135" t="str">
        <f t="shared" si="457"/>
        <v>&lt;0.001</v>
      </c>
      <c r="K135" t="str">
        <f t="shared" si="470"/>
        <v>45-54</v>
      </c>
      <c r="O135">
        <f>$O127-P127</f>
        <v>-13.787648439373697</v>
      </c>
      <c r="P135">
        <f t="shared" ref="P135:Q135" si="489">$O127-Q127</f>
        <v>-20.474625187519223</v>
      </c>
      <c r="Q135">
        <f t="shared" si="489"/>
        <v>-22.390448405747264</v>
      </c>
      <c r="T135" t="str">
        <f t="shared" si="472"/>
        <v>45-54</v>
      </c>
      <c r="X135">
        <f>SQRT((($AR127-1)*$AG127^2+(AS127-1)*AH127^2)/($AR127+AS127-2))</f>
        <v>2.2524357120634373</v>
      </c>
      <c r="Y135">
        <f t="shared" ref="Y135" si="490">SQRT((($AR127-1)*$AG127^2+(AT127-1)*AI127^2)/($AR127+AT127-2))</f>
        <v>2.1979974160682088</v>
      </c>
      <c r="Z135">
        <f t="shared" ref="Z135" si="491">SQRT((($AR127-1)*$AG127^2+(AU127-1)*AJ127^2)/($AR127+AU127-2))</f>
        <v>2.3427077618867065</v>
      </c>
      <c r="AC135" t="str">
        <f t="shared" si="477"/>
        <v>45-54</v>
      </c>
      <c r="AG135">
        <f>$AR127+AS127-2</f>
        <v>31694</v>
      </c>
      <c r="AH135">
        <f t="shared" ref="AH135" si="492">$AR127+AT127-2</f>
        <v>24777</v>
      </c>
      <c r="AI135">
        <f t="shared" ref="AI135" si="493">$AR127+AU127-2</f>
        <v>18319</v>
      </c>
    </row>
    <row r="136" spans="1:47" x14ac:dyDescent="0.35">
      <c r="A136" t="str">
        <f t="shared" si="469"/>
        <v>55-64</v>
      </c>
      <c r="F136" t="str">
        <f t="shared" si="456"/>
        <v>0.002</v>
      </c>
      <c r="G136" t="str">
        <f t="shared" si="457"/>
        <v>&lt;0.001</v>
      </c>
      <c r="K136" t="str">
        <f t="shared" si="470"/>
        <v>55-64</v>
      </c>
      <c r="P136">
        <f>$P127-Q127</f>
        <v>-6.6869767481455256</v>
      </c>
      <c r="Q136">
        <f>$P127-R127</f>
        <v>-8.602799966373567</v>
      </c>
      <c r="T136" t="str">
        <f t="shared" si="472"/>
        <v>55-64</v>
      </c>
      <c r="Y136">
        <f>SQRT((($AS127-1)*$AH127^2+(AT127-1)*AI127^2)/($AS127+AT127-2))</f>
        <v>1.8862338957246754</v>
      </c>
      <c r="Z136">
        <f>SQRT((($AS127-1)*$AH127^2+(AU127-1)*AJ127^2)/($AS127+AU127-2))</f>
        <v>1.9443097573678201</v>
      </c>
      <c r="AC136" t="str">
        <f t="shared" si="477"/>
        <v>55-64</v>
      </c>
      <c r="AH136">
        <f>$AS127+AT127-2</f>
        <v>23603</v>
      </c>
      <c r="AI136">
        <f>$AS127+AU127-2</f>
        <v>17145</v>
      </c>
    </row>
    <row r="137" spans="1:47" x14ac:dyDescent="0.35">
      <c r="A137" t="str">
        <f t="shared" si="469"/>
        <v>65-74</v>
      </c>
      <c r="G137" t="str">
        <f t="shared" si="457"/>
        <v>&gt;0.999</v>
      </c>
      <c r="K137" t="str">
        <f t="shared" si="470"/>
        <v>65-74</v>
      </c>
      <c r="Q137">
        <f>Q127-R127</f>
        <v>-1.9158232182280415</v>
      </c>
      <c r="T137" t="str">
        <f t="shared" si="472"/>
        <v>65-74</v>
      </c>
      <c r="Z137">
        <f>SQRT((($AT127-1)*$AI127^2+(AU127-1)*AJ127^2)/($AT127+AU127-2))</f>
        <v>1.5228010615604375</v>
      </c>
      <c r="AC137" t="str">
        <f t="shared" si="477"/>
        <v>65-74</v>
      </c>
      <c r="AI137">
        <f>$AT127+AU127-2</f>
        <v>10228</v>
      </c>
    </row>
    <row r="139" spans="1:47" x14ac:dyDescent="0.35">
      <c r="K139" t="str">
        <f t="shared" ref="K139:AA139" si="494">K16</f>
        <v>Arabsphere</v>
      </c>
      <c r="L139">
        <f t="shared" si="494"/>
        <v>33.612179368190588</v>
      </c>
      <c r="M139">
        <f t="shared" si="494"/>
        <v>50.534935240174178</v>
      </c>
      <c r="N139">
        <f t="shared" si="494"/>
        <v>66.59915409859795</v>
      </c>
      <c r="O139">
        <f t="shared" si="494"/>
        <v>82.061166131203052</v>
      </c>
      <c r="P139">
        <f t="shared" si="494"/>
        <v>90.939235991826976</v>
      </c>
      <c r="Q139">
        <f t="shared" si="494"/>
        <v>95.154170540532633</v>
      </c>
      <c r="R139">
        <f t="shared" si="494"/>
        <v>86.852726982972058</v>
      </c>
      <c r="S139">
        <f t="shared" si="494"/>
        <v>0</v>
      </c>
      <c r="T139" t="str">
        <f t="shared" si="494"/>
        <v>Arabsphere</v>
      </c>
      <c r="U139">
        <f t="shared" si="494"/>
        <v>5.8364689716605911</v>
      </c>
      <c r="V139">
        <f t="shared" si="494"/>
        <v>6.8236125743138105</v>
      </c>
      <c r="W139">
        <f t="shared" si="494"/>
        <v>5.2170018510898277</v>
      </c>
      <c r="X139">
        <f t="shared" si="494"/>
        <v>7.7857115624321835</v>
      </c>
      <c r="Y139">
        <f t="shared" si="494"/>
        <v>8.5351667059847589</v>
      </c>
      <c r="Z139">
        <f t="shared" si="494"/>
        <v>13.171693079792462</v>
      </c>
      <c r="AA139">
        <f t="shared" si="494"/>
        <v>21.093869478801711</v>
      </c>
      <c r="AC139" t="str">
        <f t="shared" ref="AC139:AK139" si="495">AC16</f>
        <v>Arabsphere</v>
      </c>
      <c r="AD139">
        <f t="shared" si="495"/>
        <v>1.7597616072317821</v>
      </c>
      <c r="AE139">
        <f t="shared" si="495"/>
        <v>2.0573966021590921</v>
      </c>
      <c r="AF139">
        <f t="shared" si="495"/>
        <v>1.5729852427867757</v>
      </c>
      <c r="AG139">
        <f t="shared" si="495"/>
        <v>2.3474803616835684</v>
      </c>
      <c r="AH139">
        <f t="shared" si="495"/>
        <v>2.5734495897168266</v>
      </c>
      <c r="AI139">
        <f t="shared" si="495"/>
        <v>3.9714148908538496</v>
      </c>
      <c r="AJ139">
        <f t="shared" si="495"/>
        <v>6.3600409489013536</v>
      </c>
      <c r="AK139">
        <f t="shared" si="495"/>
        <v>11</v>
      </c>
      <c r="AN139" t="str">
        <f t="shared" ref="AN139:AU139" si="496">AN16</f>
        <v>Arabsphere</v>
      </c>
      <c r="AO139">
        <f t="shared" si="496"/>
        <v>15818</v>
      </c>
      <c r="AP139">
        <f t="shared" si="496"/>
        <v>19322</v>
      </c>
      <c r="AQ139">
        <f t="shared" si="496"/>
        <v>26081</v>
      </c>
      <c r="AR139">
        <f t="shared" si="496"/>
        <v>19283</v>
      </c>
      <c r="AS139">
        <f t="shared" si="496"/>
        <v>10240</v>
      </c>
      <c r="AT139">
        <f t="shared" si="496"/>
        <v>2815</v>
      </c>
      <c r="AU139">
        <f t="shared" si="496"/>
        <v>332</v>
      </c>
    </row>
    <row r="140" spans="1:47" x14ac:dyDescent="0.35">
      <c r="A140" t="s">
        <v>31</v>
      </c>
    </row>
    <row r="141" spans="1:47" x14ac:dyDescent="0.35">
      <c r="K141" t="str">
        <f>K139</f>
        <v>Arabsphere</v>
      </c>
      <c r="T141" t="s">
        <v>29</v>
      </c>
      <c r="AC141" t="s">
        <v>30</v>
      </c>
    </row>
    <row r="142" spans="1:47" x14ac:dyDescent="0.35">
      <c r="A142" t="str">
        <f>K141</f>
        <v>Arabsphere</v>
      </c>
      <c r="K142" t="s">
        <v>28</v>
      </c>
    </row>
    <row r="143" spans="1:47" x14ac:dyDescent="0.35">
      <c r="B143" t="str">
        <f>B131</f>
        <v>25-34</v>
      </c>
      <c r="C143" t="str">
        <f t="shared" ref="C143:G143" si="497">C131</f>
        <v>35-44</v>
      </c>
      <c r="D143" t="str">
        <f t="shared" si="497"/>
        <v>45-54</v>
      </c>
      <c r="E143" t="str">
        <f t="shared" si="497"/>
        <v>55-64</v>
      </c>
      <c r="F143" t="str">
        <f t="shared" si="497"/>
        <v>65-74</v>
      </c>
      <c r="G143" t="str">
        <f t="shared" si="497"/>
        <v>75+</v>
      </c>
      <c r="L143" t="str">
        <f>B143</f>
        <v>25-34</v>
      </c>
      <c r="M143" t="str">
        <f t="shared" ref="M143" si="498">C143</f>
        <v>35-44</v>
      </c>
      <c r="N143" t="str">
        <f t="shared" ref="N143" si="499">D143</f>
        <v>45-54</v>
      </c>
      <c r="O143" t="str">
        <f t="shared" ref="O143" si="500">E143</f>
        <v>55-64</v>
      </c>
      <c r="P143" t="str">
        <f t="shared" ref="P143" si="501">F143</f>
        <v>65-74</v>
      </c>
      <c r="Q143" t="str">
        <f t="shared" ref="Q143" si="502">G143</f>
        <v>75+</v>
      </c>
      <c r="U143" t="str">
        <f>L143</f>
        <v>25-34</v>
      </c>
      <c r="V143" t="str">
        <f t="shared" ref="V143" si="503">M143</f>
        <v>35-44</v>
      </c>
      <c r="W143" t="str">
        <f t="shared" ref="W143" si="504">N143</f>
        <v>45-54</v>
      </c>
      <c r="X143" t="str">
        <f t="shared" ref="X143" si="505">O143</f>
        <v>55-64</v>
      </c>
      <c r="Y143" t="str">
        <f t="shared" ref="Y143" si="506">P143</f>
        <v>65-74</v>
      </c>
      <c r="Z143" t="str">
        <f t="shared" ref="Z143" si="507">Q143</f>
        <v>75+</v>
      </c>
      <c r="AD143" t="str">
        <f>U143</f>
        <v>25-34</v>
      </c>
      <c r="AE143" t="str">
        <f t="shared" ref="AE143" si="508">V143</f>
        <v>35-44</v>
      </c>
      <c r="AF143" t="str">
        <f t="shared" ref="AF143" si="509">W143</f>
        <v>45-54</v>
      </c>
      <c r="AG143" t="str">
        <f>X143</f>
        <v>55-64</v>
      </c>
      <c r="AH143" t="str">
        <f t="shared" ref="AH143" si="510">Y143</f>
        <v>65-74</v>
      </c>
      <c r="AI143" t="str">
        <f t="shared" ref="AI143" si="511">Z143</f>
        <v>75+</v>
      </c>
    </row>
    <row r="144" spans="1:47" x14ac:dyDescent="0.35">
      <c r="A144" t="str">
        <f>A132</f>
        <v>18-24</v>
      </c>
      <c r="B144" t="str">
        <f>IF(_xlfn.T.DIST.2T(ABS(L144/U144),AD144)*6&lt;0.001,"&lt;0.001",IF(_xlfn.T.DIST.2T(ABS(L144/U144),AD144)*6&gt;0.999, "&gt;0.999",FIXED(_xlfn.T.DIST.2T(ABS(L144/U144),AD144)*6,3)))</f>
        <v>&lt;0.001</v>
      </c>
      <c r="C144" t="str">
        <f t="shared" ref="C144:C145" si="512">IF(_xlfn.T.DIST.2T(ABS(M144/V144),AE144)*6&lt;0.001,"&lt;0.001",IF(_xlfn.T.DIST.2T(ABS(M144/V144),AE144)*6&gt;0.999, "&gt;0.999",FIXED(_xlfn.T.DIST.2T(ABS(M144/V144),AE144)*6,3)))</f>
        <v>&lt;0.001</v>
      </c>
      <c r="D144" t="str">
        <f t="shared" ref="D144:D146" si="513">IF(_xlfn.T.DIST.2T(ABS(N144/W144),AF144)*6&lt;0.001,"&lt;0.001",IF(_xlfn.T.DIST.2T(ABS(N144/W144),AF144)*6&gt;0.999, "&gt;0.999",FIXED(_xlfn.T.DIST.2T(ABS(N144/W144),AF144)*6,3)))</f>
        <v>&lt;0.001</v>
      </c>
      <c r="E144" t="str">
        <f t="shared" ref="E144:E147" si="514">IF(_xlfn.T.DIST.2T(ABS(O144/X144),AG144)*6&lt;0.001,"&lt;0.001",IF(_xlfn.T.DIST.2T(ABS(O144/X144),AG144)*6&gt;0.999, "&gt;0.999",FIXED(_xlfn.T.DIST.2T(ABS(O144/X144),AG144)*6,3)))</f>
        <v>&lt;0.001</v>
      </c>
      <c r="F144" t="str">
        <f t="shared" ref="F144:F148" si="515">IF(_xlfn.T.DIST.2T(ABS(P144/Y144),AH144)*6&lt;0.001,"&lt;0.001",IF(_xlfn.T.DIST.2T(ABS(P144/Y144),AH144)*6&gt;0.999, "&gt;0.999",FIXED(_xlfn.T.DIST.2T(ABS(P144/Y144),AH144)*6,3)))</f>
        <v>&lt;0.001</v>
      </c>
      <c r="G144" t="str">
        <f t="shared" ref="G144:G149" si="516">IF(_xlfn.T.DIST.2T(ABS(Q144/Z144),AI144)*6&lt;0.001,"&lt;0.001",IF(_xlfn.T.DIST.2T(ABS(Q144/Z144),AI144)*6&gt;0.999, "&gt;0.999",FIXED(_xlfn.T.DIST.2T(ABS(Q144/Z144),AI144)*6,3)))</f>
        <v>&lt;0.001</v>
      </c>
      <c r="K144" t="str">
        <f>A144</f>
        <v>18-24</v>
      </c>
      <c r="L144">
        <f>$L139-M139</f>
        <v>-16.92275587198359</v>
      </c>
      <c r="M144">
        <f t="shared" ref="M144:Q144" si="517">$L139-N139</f>
        <v>-32.986974730407361</v>
      </c>
      <c r="N144">
        <f t="shared" si="517"/>
        <v>-48.448986763012464</v>
      </c>
      <c r="O144">
        <f t="shared" si="517"/>
        <v>-57.327056623636388</v>
      </c>
      <c r="P144">
        <f t="shared" si="517"/>
        <v>-61.541991172342044</v>
      </c>
      <c r="Q144">
        <f t="shared" si="517"/>
        <v>-53.24054761478147</v>
      </c>
      <c r="T144" t="str">
        <f>K144</f>
        <v>18-24</v>
      </c>
      <c r="U144">
        <f>SQRT((($AO139-1)*$AD139^2+(AP139-1)*AE139^2)/($AO139+AP139-2))</f>
        <v>1.9291107815623187</v>
      </c>
      <c r="V144">
        <f t="shared" ref="V144" si="518">SQRT((($AO139-1)*$AD139^2+(AQ139-1)*AF139^2)/($AO139+AQ139-2))</f>
        <v>1.6459894468325569</v>
      </c>
      <c r="W144">
        <f t="shared" ref="W144" si="519">SQRT((($AO139-1)*$AD139^2+(AR139-1)*AG139^2)/($AO139+AR139-2))</f>
        <v>2.1030605457083538</v>
      </c>
      <c r="X144">
        <f t="shared" ref="X144" si="520">SQRT((($AO139-1)*$AD139^2+(AS139-1)*AH139^2)/($AO139+AS139-2))</f>
        <v>2.1171433796091002</v>
      </c>
      <c r="Y144">
        <f t="shared" ref="Y144" si="521">SQRT((($AO139-1)*$AD139^2+(AT139-1)*AI139^2)/($AO139+AT139-2))</f>
        <v>2.2385780644654267</v>
      </c>
      <c r="Z144">
        <f t="shared" ref="Z144" si="522">SQRT((($AO139-1)*$AD139^2+(AU139-1)*AJ139^2)/($AO139+AU139-2))</f>
        <v>1.9653056111001443</v>
      </c>
      <c r="AC144" t="str">
        <f>T144</f>
        <v>18-24</v>
      </c>
      <c r="AD144">
        <f>$AO139+AP139-2</f>
        <v>35138</v>
      </c>
      <c r="AE144">
        <f t="shared" ref="AE144" si="523">$AO139+AQ139-2</f>
        <v>41897</v>
      </c>
      <c r="AF144">
        <f t="shared" ref="AF144" si="524">$AO139+AR139-2</f>
        <v>35099</v>
      </c>
      <c r="AG144">
        <f t="shared" ref="AG144" si="525">$AO139+AS139-2</f>
        <v>26056</v>
      </c>
      <c r="AH144">
        <f t="shared" ref="AH144" si="526">$AO139+AT139-2</f>
        <v>18631</v>
      </c>
      <c r="AI144">
        <f t="shared" ref="AI144" si="527">$AO139+AU139-2</f>
        <v>16148</v>
      </c>
    </row>
    <row r="145" spans="1:47" x14ac:dyDescent="0.35">
      <c r="A145" t="str">
        <f t="shared" ref="A145:A149" si="528">A133</f>
        <v>25-34</v>
      </c>
      <c r="C145" t="str">
        <f t="shared" si="512"/>
        <v>&lt;0.001</v>
      </c>
      <c r="D145" t="str">
        <f t="shared" si="513"/>
        <v>&lt;0.001</v>
      </c>
      <c r="E145" t="str">
        <f t="shared" si="514"/>
        <v>&lt;0.001</v>
      </c>
      <c r="F145" t="str">
        <f t="shared" si="515"/>
        <v>&lt;0.001</v>
      </c>
      <c r="G145" t="str">
        <f t="shared" si="516"/>
        <v>&lt;0.001</v>
      </c>
      <c r="K145" t="str">
        <f t="shared" ref="K145:K149" si="529">A145</f>
        <v>25-34</v>
      </c>
      <c r="M145">
        <f>$M139-N139</f>
        <v>-16.064218858423772</v>
      </c>
      <c r="N145">
        <f t="shared" ref="N145:Q145" si="530">$M139-O139</f>
        <v>-31.526230891028874</v>
      </c>
      <c r="O145">
        <f t="shared" si="530"/>
        <v>-40.404300751652798</v>
      </c>
      <c r="P145">
        <f t="shared" si="530"/>
        <v>-44.619235300358454</v>
      </c>
      <c r="Q145">
        <f t="shared" si="530"/>
        <v>-36.31779174279788</v>
      </c>
      <c r="T145" t="str">
        <f t="shared" ref="T145:T149" si="531">K145</f>
        <v>25-34</v>
      </c>
      <c r="V145">
        <f>SQRT((($AP139-1)*$AE139^2+(AQ139-1)*AF139^2)/($AP139+AQ139-2))</f>
        <v>1.7951817326430861</v>
      </c>
      <c r="W145">
        <f t="shared" ref="W145" si="532">SQRT((($AP139-1)*$AE139^2+(AR139-1)*AG139^2)/($AP139+AR139-2))</f>
        <v>2.2070629695196025</v>
      </c>
      <c r="X145">
        <f t="shared" ref="X145" si="533">SQRT((($AP139-1)*$AE139^2+(AS139-1)*AH139^2)/($AP139+AS139-2))</f>
        <v>2.2495882126413287</v>
      </c>
      <c r="Y145">
        <f t="shared" ref="Y145" si="534">SQRT((($AP139-1)*$AE139^2+(AT139-1)*AI139^2)/($AP139+AT139-2))</f>
        <v>2.3874368199364722</v>
      </c>
      <c r="Z145">
        <f t="shared" ref="Z145" si="535">SQRT((($AP139-1)*$AE139^2+(AU139-1)*AJ139^2)/($AP139+AU139-2))</f>
        <v>2.2006567808768858</v>
      </c>
      <c r="AC145" t="str">
        <f t="shared" ref="AC145:AC149" si="536">T145</f>
        <v>25-34</v>
      </c>
      <c r="AE145">
        <f>$AP139+AQ139-2</f>
        <v>45401</v>
      </c>
      <c r="AF145">
        <f t="shared" ref="AF145" si="537">$AP139+AR139-2</f>
        <v>38603</v>
      </c>
      <c r="AG145">
        <f t="shared" ref="AG145" si="538">$AP139+AS139-2</f>
        <v>29560</v>
      </c>
      <c r="AH145">
        <f t="shared" ref="AH145" si="539">$AP139+AT139-2</f>
        <v>22135</v>
      </c>
      <c r="AI145">
        <f t="shared" ref="AI145" si="540">$AP139+AU139-2</f>
        <v>19652</v>
      </c>
    </row>
    <row r="146" spans="1:47" x14ac:dyDescent="0.35">
      <c r="A146" t="str">
        <f t="shared" si="528"/>
        <v>35-44</v>
      </c>
      <c r="D146" t="str">
        <f t="shared" si="513"/>
        <v>&lt;0.001</v>
      </c>
      <c r="E146" t="str">
        <f t="shared" si="514"/>
        <v>&lt;0.001</v>
      </c>
      <c r="F146" t="str">
        <f t="shared" si="515"/>
        <v>&lt;0.001</v>
      </c>
      <c r="G146" t="str">
        <f t="shared" si="516"/>
        <v>&lt;0.001</v>
      </c>
      <c r="K146" t="str">
        <f t="shared" si="529"/>
        <v>35-44</v>
      </c>
      <c r="N146">
        <f>$N139-O139</f>
        <v>-15.462012032605102</v>
      </c>
      <c r="O146">
        <f t="shared" ref="O146:Q146" si="541">$N139-P139</f>
        <v>-24.340081893229026</v>
      </c>
      <c r="P146">
        <f t="shared" si="541"/>
        <v>-28.555016441934683</v>
      </c>
      <c r="Q146">
        <f t="shared" si="541"/>
        <v>-20.253572884374108</v>
      </c>
      <c r="T146" t="str">
        <f t="shared" si="531"/>
        <v>35-44</v>
      </c>
      <c r="W146">
        <f>SQRT((($AQ139-1)*$AF139^2+(AR139-1)*AG139^2)/($AQ139+AR139-2))</f>
        <v>1.9403493374133616</v>
      </c>
      <c r="X146">
        <f t="shared" ref="X146" si="542">SQRT((($AQ139-1)*$AF139^2+(AS139-1)*AH139^2)/($AQ139+AS139-2))</f>
        <v>1.908869375329443</v>
      </c>
      <c r="Y146">
        <f t="shared" ref="Y146" si="543">SQRT((($AQ139-1)*$AF139^2+(AT139-1)*AI139^2)/($AQ139+AT139-2))</f>
        <v>1.9414856892466583</v>
      </c>
      <c r="Z146">
        <f t="shared" ref="Z146" si="544">SQRT((($AQ139-1)*$AF139^2+(AU139-1)*AJ139^2)/($AQ139+AU139-2))</f>
        <v>1.7176206577434032</v>
      </c>
      <c r="AC146" t="str">
        <f t="shared" si="536"/>
        <v>35-44</v>
      </c>
      <c r="AF146">
        <f>$AQ139+AR139-2</f>
        <v>45362</v>
      </c>
      <c r="AG146">
        <f t="shared" ref="AG146" si="545">$AQ139+AS139-2</f>
        <v>36319</v>
      </c>
      <c r="AH146">
        <f t="shared" ref="AH146" si="546">$AQ139+AT139-2</f>
        <v>28894</v>
      </c>
      <c r="AI146">
        <f t="shared" ref="AI146" si="547">$AQ139+AU139-2</f>
        <v>26411</v>
      </c>
    </row>
    <row r="147" spans="1:47" x14ac:dyDescent="0.35">
      <c r="A147" t="str">
        <f t="shared" si="528"/>
        <v>45-54</v>
      </c>
      <c r="E147" t="str">
        <f t="shared" si="514"/>
        <v>0.002</v>
      </c>
      <c r="F147" t="str">
        <f t="shared" si="515"/>
        <v>&lt;0.001</v>
      </c>
      <c r="G147" t="str">
        <f t="shared" si="516"/>
        <v>0.314</v>
      </c>
      <c r="K147" t="str">
        <f t="shared" si="529"/>
        <v>45-54</v>
      </c>
      <c r="O147">
        <f>$O139-P139</f>
        <v>-8.8780698606239241</v>
      </c>
      <c r="P147">
        <f t="shared" ref="P147:Q147" si="548">$O139-Q139</f>
        <v>-13.093004409329581</v>
      </c>
      <c r="Q147">
        <f t="shared" si="548"/>
        <v>-4.791560851769006</v>
      </c>
      <c r="T147" t="str">
        <f t="shared" si="531"/>
        <v>45-54</v>
      </c>
      <c r="X147">
        <f>SQRT((($AR139-1)*$AG139^2+(AS139-1)*AH139^2)/($AR139+AS139-2))</f>
        <v>2.4282381181271049</v>
      </c>
      <c r="Y147">
        <f t="shared" ref="Y147" si="549">SQRT((($AR139-1)*$AG139^2+(AT139-1)*AI139^2)/($AR139+AT139-2))</f>
        <v>2.6110337192656177</v>
      </c>
      <c r="Z147">
        <f t="shared" ref="Z147" si="550">SQRT((($AR139-1)*$AG139^2+(AU139-1)*AJ139^2)/($AR139+AU139-2))</f>
        <v>2.4698829808510019</v>
      </c>
      <c r="AC147" t="str">
        <f t="shared" si="536"/>
        <v>45-54</v>
      </c>
      <c r="AG147">
        <f>$AR139+AS139-2</f>
        <v>29521</v>
      </c>
      <c r="AH147">
        <f t="shared" ref="AH147" si="551">$AR139+AT139-2</f>
        <v>22096</v>
      </c>
      <c r="AI147">
        <f t="shared" ref="AI147" si="552">$AR139+AU139-2</f>
        <v>19613</v>
      </c>
    </row>
    <row r="148" spans="1:47" x14ac:dyDescent="0.35">
      <c r="A148" t="str">
        <f t="shared" si="528"/>
        <v>55-64</v>
      </c>
      <c r="F148" t="str">
        <f t="shared" si="515"/>
        <v>0.903</v>
      </c>
      <c r="G148" t="str">
        <f t="shared" si="516"/>
        <v>0.842</v>
      </c>
      <c r="K148" t="str">
        <f t="shared" si="529"/>
        <v>55-64</v>
      </c>
      <c r="P148">
        <f>$P139-Q139</f>
        <v>-4.2149345487056564</v>
      </c>
      <c r="Q148">
        <f>$P139-R139</f>
        <v>4.0865090088549181</v>
      </c>
      <c r="T148" t="str">
        <f t="shared" si="531"/>
        <v>55-64</v>
      </c>
      <c r="Y148">
        <f>SQRT((($AS139-1)*$AH139^2+(AT139-1)*AI139^2)/($AS139+AT139-2))</f>
        <v>2.9317425879677783</v>
      </c>
      <c r="Z148">
        <f>SQRT((($AS139-1)*$AH139^2+(AU139-1)*AJ139^2)/($AS139+AU139-2))</f>
        <v>2.7716334005536871</v>
      </c>
      <c r="AC148" t="str">
        <f t="shared" si="536"/>
        <v>55-64</v>
      </c>
      <c r="AH148">
        <f>$AS139+AT139-2</f>
        <v>13053</v>
      </c>
      <c r="AI148">
        <f>$AS139+AU139-2</f>
        <v>10570</v>
      </c>
    </row>
    <row r="149" spans="1:47" x14ac:dyDescent="0.35">
      <c r="A149" t="str">
        <f t="shared" si="528"/>
        <v>65-74</v>
      </c>
      <c r="G149" t="str">
        <f t="shared" si="516"/>
        <v>0.317</v>
      </c>
      <c r="K149" t="str">
        <f t="shared" si="529"/>
        <v>65-74</v>
      </c>
      <c r="Q149">
        <f>Q139-R139</f>
        <v>8.3014435575605745</v>
      </c>
      <c r="T149" t="str">
        <f t="shared" si="531"/>
        <v>65-74</v>
      </c>
      <c r="Z149">
        <f>SQRT((($AT139-1)*$AI139^2+(AU139-1)*AJ139^2)/($AT139+AU139-2))</f>
        <v>4.2859544844174158</v>
      </c>
      <c r="AC149" t="str">
        <f t="shared" si="536"/>
        <v>65-74</v>
      </c>
      <c r="AI149">
        <f>$AT139+AU139-2</f>
        <v>3145</v>
      </c>
    </row>
    <row r="151" spans="1:47" x14ac:dyDescent="0.35">
      <c r="K151" t="str">
        <f t="shared" ref="K151:AA151" si="553">K17</f>
        <v>Francosphere</v>
      </c>
      <c r="L151">
        <f t="shared" si="553"/>
        <v>35.713472236779012</v>
      </c>
      <c r="M151">
        <f t="shared" si="553"/>
        <v>63.539504823791198</v>
      </c>
      <c r="N151">
        <f t="shared" si="553"/>
        <v>70.245984115520201</v>
      </c>
      <c r="O151">
        <f t="shared" si="553"/>
        <v>75.038931376056695</v>
      </c>
      <c r="P151">
        <f t="shared" si="553"/>
        <v>90.869662579658069</v>
      </c>
      <c r="Q151">
        <f t="shared" si="553"/>
        <v>98.424954895273046</v>
      </c>
      <c r="R151">
        <f t="shared" si="553"/>
        <v>101.69194885321284</v>
      </c>
      <c r="S151">
        <f t="shared" si="553"/>
        <v>0</v>
      </c>
      <c r="T151" t="str">
        <f t="shared" si="553"/>
        <v>Francosphere</v>
      </c>
      <c r="U151">
        <f t="shared" si="553"/>
        <v>13.611481257264769</v>
      </c>
      <c r="V151">
        <f t="shared" si="553"/>
        <v>10.157409192908846</v>
      </c>
      <c r="W151">
        <f t="shared" si="553"/>
        <v>7.9483888365151119</v>
      </c>
      <c r="X151">
        <f t="shared" si="553"/>
        <v>8.2098133884159736</v>
      </c>
      <c r="Y151">
        <f t="shared" si="553"/>
        <v>5.8032665106800101</v>
      </c>
      <c r="Z151">
        <f t="shared" si="553"/>
        <v>5.5308115931018538</v>
      </c>
      <c r="AA151">
        <f t="shared" si="553"/>
        <v>6.5918840056992316</v>
      </c>
      <c r="AC151" t="str">
        <f t="shared" ref="AC151:AK151" si="554">AC17</f>
        <v>Francosphere</v>
      </c>
      <c r="AD151">
        <f t="shared" si="554"/>
        <v>4.5371604190882566</v>
      </c>
      <c r="AE151">
        <f t="shared" si="554"/>
        <v>3.3858030643029484</v>
      </c>
      <c r="AF151">
        <f t="shared" si="554"/>
        <v>2.6494629455050371</v>
      </c>
      <c r="AG151">
        <f t="shared" si="554"/>
        <v>2.7366044628053245</v>
      </c>
      <c r="AH151">
        <f t="shared" si="554"/>
        <v>1.93442217022667</v>
      </c>
      <c r="AI151">
        <f t="shared" si="554"/>
        <v>1.8436038643672845</v>
      </c>
      <c r="AJ151">
        <f t="shared" si="554"/>
        <v>2.1972946685664105</v>
      </c>
      <c r="AK151">
        <f t="shared" si="554"/>
        <v>9</v>
      </c>
      <c r="AN151" t="str">
        <f t="shared" ref="AN151:AU151" si="555">AN17</f>
        <v>Francosphere</v>
      </c>
      <c r="AO151">
        <f t="shared" si="555"/>
        <v>2518</v>
      </c>
      <c r="AP151">
        <f t="shared" si="555"/>
        <v>2034</v>
      </c>
      <c r="AQ151">
        <f t="shared" si="555"/>
        <v>2443</v>
      </c>
      <c r="AR151">
        <f t="shared" si="555"/>
        <v>3850</v>
      </c>
      <c r="AS151">
        <f t="shared" si="555"/>
        <v>7367</v>
      </c>
      <c r="AT151">
        <f t="shared" si="555"/>
        <v>7666</v>
      </c>
      <c r="AU151">
        <f t="shared" si="555"/>
        <v>2697</v>
      </c>
    </row>
    <row r="152" spans="1:47" x14ac:dyDescent="0.35">
      <c r="A152" t="s">
        <v>31</v>
      </c>
    </row>
    <row r="153" spans="1:47" x14ac:dyDescent="0.35">
      <c r="K153" t="str">
        <f>K151</f>
        <v>Francosphere</v>
      </c>
      <c r="T153" t="s">
        <v>29</v>
      </c>
      <c r="AC153" t="s">
        <v>30</v>
      </c>
    </row>
    <row r="154" spans="1:47" x14ac:dyDescent="0.35">
      <c r="A154" t="str">
        <f>K153</f>
        <v>Francosphere</v>
      </c>
      <c r="K154" t="s">
        <v>28</v>
      </c>
    </row>
    <row r="155" spans="1:47" x14ac:dyDescent="0.35">
      <c r="B155" t="str">
        <f>B143</f>
        <v>25-34</v>
      </c>
      <c r="C155" t="str">
        <f t="shared" ref="C155:G155" si="556">C143</f>
        <v>35-44</v>
      </c>
      <c r="D155" t="str">
        <f t="shared" si="556"/>
        <v>45-54</v>
      </c>
      <c r="E155" t="str">
        <f t="shared" si="556"/>
        <v>55-64</v>
      </c>
      <c r="F155" t="str">
        <f t="shared" si="556"/>
        <v>65-74</v>
      </c>
      <c r="G155" t="str">
        <f t="shared" si="556"/>
        <v>75+</v>
      </c>
      <c r="L155" t="str">
        <f>B155</f>
        <v>25-34</v>
      </c>
      <c r="M155" t="str">
        <f t="shared" ref="M155" si="557">C155</f>
        <v>35-44</v>
      </c>
      <c r="N155" t="str">
        <f t="shared" ref="N155" si="558">D155</f>
        <v>45-54</v>
      </c>
      <c r="O155" t="str">
        <f t="shared" ref="O155" si="559">E155</f>
        <v>55-64</v>
      </c>
      <c r="P155" t="str">
        <f t="shared" ref="P155" si="560">F155</f>
        <v>65-74</v>
      </c>
      <c r="Q155" t="str">
        <f t="shared" ref="Q155" si="561">G155</f>
        <v>75+</v>
      </c>
      <c r="U155" t="str">
        <f>L155</f>
        <v>25-34</v>
      </c>
      <c r="V155" t="str">
        <f t="shared" ref="V155" si="562">M155</f>
        <v>35-44</v>
      </c>
      <c r="W155" t="str">
        <f t="shared" ref="W155" si="563">N155</f>
        <v>45-54</v>
      </c>
      <c r="X155" t="str">
        <f t="shared" ref="X155" si="564">O155</f>
        <v>55-64</v>
      </c>
      <c r="Y155" t="str">
        <f t="shared" ref="Y155" si="565">P155</f>
        <v>65-74</v>
      </c>
      <c r="Z155" t="str">
        <f t="shared" ref="Z155" si="566">Q155</f>
        <v>75+</v>
      </c>
      <c r="AD155" t="str">
        <f>U155</f>
        <v>25-34</v>
      </c>
      <c r="AE155" t="str">
        <f t="shared" ref="AE155" si="567">V155</f>
        <v>35-44</v>
      </c>
      <c r="AF155" t="str">
        <f t="shared" ref="AF155" si="568">W155</f>
        <v>45-54</v>
      </c>
      <c r="AG155" t="str">
        <f>X155</f>
        <v>55-64</v>
      </c>
      <c r="AH155" t="str">
        <f t="shared" ref="AH155" si="569">Y155</f>
        <v>65-74</v>
      </c>
      <c r="AI155" t="str">
        <f t="shared" ref="AI155" si="570">Z155</f>
        <v>75+</v>
      </c>
    </row>
    <row r="156" spans="1:47" x14ac:dyDescent="0.35">
      <c r="A156" t="str">
        <f>A144</f>
        <v>18-24</v>
      </c>
      <c r="B156" t="str">
        <f>IF(_xlfn.T.DIST.2T(ABS(L156/U156),AD156)*6&lt;0.001,"&lt;0.001",IF(_xlfn.T.DIST.2T(ABS(L156/U156),AD156)*6&gt;0.999, "&gt;0.999",FIXED(_xlfn.T.DIST.2T(ABS(L156/U156),AD156)*6,3)))</f>
        <v>&lt;0.001</v>
      </c>
      <c r="C156" t="str">
        <f t="shared" ref="C156:C157" si="571">IF(_xlfn.T.DIST.2T(ABS(M156/V156),AE156)*6&lt;0.001,"&lt;0.001",IF(_xlfn.T.DIST.2T(ABS(M156/V156),AE156)*6&gt;0.999, "&gt;0.999",FIXED(_xlfn.T.DIST.2T(ABS(M156/V156),AE156)*6,3)))</f>
        <v>&lt;0.001</v>
      </c>
      <c r="D156" t="str">
        <f t="shared" ref="D156:D158" si="572">IF(_xlfn.T.DIST.2T(ABS(N156/W156),AF156)*6&lt;0.001,"&lt;0.001",IF(_xlfn.T.DIST.2T(ABS(N156/W156),AF156)*6&gt;0.999, "&gt;0.999",FIXED(_xlfn.T.DIST.2T(ABS(N156/W156),AF156)*6,3)))</f>
        <v>&lt;0.001</v>
      </c>
      <c r="E156" t="str">
        <f t="shared" ref="E156:E159" si="573">IF(_xlfn.T.DIST.2T(ABS(O156/X156),AG156)*6&lt;0.001,"&lt;0.001",IF(_xlfn.T.DIST.2T(ABS(O156/X156),AG156)*6&gt;0.999, "&gt;0.999",FIXED(_xlfn.T.DIST.2T(ABS(O156/X156),AG156)*6,3)))</f>
        <v>&lt;0.001</v>
      </c>
      <c r="F156" t="str">
        <f t="shared" ref="F156:F160" si="574">IF(_xlfn.T.DIST.2T(ABS(P156/Y156),AH156)*6&lt;0.001,"&lt;0.001",IF(_xlfn.T.DIST.2T(ABS(P156/Y156),AH156)*6&gt;0.999, "&gt;0.999",FIXED(_xlfn.T.DIST.2T(ABS(P156/Y156),AH156)*6,3)))</f>
        <v>&lt;0.001</v>
      </c>
      <c r="G156" t="str">
        <f t="shared" ref="G156:G161" si="575">IF(_xlfn.T.DIST.2T(ABS(Q156/Z156),AI156)*6&lt;0.001,"&lt;0.001",IF(_xlfn.T.DIST.2T(ABS(Q156/Z156),AI156)*6&gt;0.999, "&gt;0.999",FIXED(_xlfn.T.DIST.2T(ABS(Q156/Z156),AI156)*6,3)))</f>
        <v>&lt;0.001</v>
      </c>
      <c r="K156" t="str">
        <f>A156</f>
        <v>18-24</v>
      </c>
      <c r="L156">
        <f>$L151-M151</f>
        <v>-27.826032587012186</v>
      </c>
      <c r="M156">
        <f t="shared" ref="M156:Q156" si="576">$L151-N151</f>
        <v>-34.53251187874119</v>
      </c>
      <c r="N156">
        <f t="shared" si="576"/>
        <v>-39.325459139277683</v>
      </c>
      <c r="O156">
        <f t="shared" si="576"/>
        <v>-55.156190342879057</v>
      </c>
      <c r="P156">
        <f t="shared" si="576"/>
        <v>-62.711482658494035</v>
      </c>
      <c r="Q156">
        <f t="shared" si="576"/>
        <v>-65.978476616433824</v>
      </c>
      <c r="T156" t="str">
        <f>K156</f>
        <v>18-24</v>
      </c>
      <c r="U156">
        <f>SQRT((($AO151-1)*$AD151^2+(AP151-1)*AE151^2)/($AO151+AP151-2))</f>
        <v>4.0632403658100023</v>
      </c>
      <c r="V156">
        <f t="shared" ref="V156" si="577">SQRT((($AO151-1)*$AD151^2+(AQ151-1)*AF151^2)/($AO151+AQ151-2))</f>
        <v>3.728984685182466</v>
      </c>
      <c r="W156">
        <f t="shared" ref="W156" si="578">SQRT((($AO151-1)*$AD151^2+(AR151-1)*AG151^2)/($AO151+AR151-2))</f>
        <v>3.5591076709155431</v>
      </c>
      <c r="X156">
        <f t="shared" ref="X156" si="579">SQRT((($AO151-1)*$AD151^2+(AS151-1)*AH151^2)/($AO151+AS151-2))</f>
        <v>2.8340382863311167</v>
      </c>
      <c r="Y156">
        <f t="shared" ref="Y156" si="580">SQRT((($AO151-1)*$AD151^2+(AT151-1)*AI151^2)/($AO151+AT151-2))</f>
        <v>2.765412323638003</v>
      </c>
      <c r="Z156">
        <f t="shared" ref="Z156" si="581">SQRT((($AO151-1)*$AD151^2+(AU151-1)*AJ151^2)/($AO151+AU151-2))</f>
        <v>3.5265317228762205</v>
      </c>
      <c r="AC156" t="str">
        <f>T156</f>
        <v>18-24</v>
      </c>
      <c r="AD156">
        <f>$AO151+AP151-2</f>
        <v>4550</v>
      </c>
      <c r="AE156">
        <f t="shared" ref="AE156" si="582">$AO151+AQ151-2</f>
        <v>4959</v>
      </c>
      <c r="AF156">
        <f t="shared" ref="AF156" si="583">$AO151+AR151-2</f>
        <v>6366</v>
      </c>
      <c r="AG156">
        <f t="shared" ref="AG156" si="584">$AO151+AS151-2</f>
        <v>9883</v>
      </c>
      <c r="AH156">
        <f t="shared" ref="AH156" si="585">$AO151+AT151-2</f>
        <v>10182</v>
      </c>
      <c r="AI156">
        <f t="shared" ref="AI156" si="586">$AO151+AU151-2</f>
        <v>5213</v>
      </c>
    </row>
    <row r="157" spans="1:47" x14ac:dyDescent="0.35">
      <c r="A157" t="str">
        <f t="shared" ref="A157:A161" si="587">A145</f>
        <v>25-34</v>
      </c>
      <c r="C157" t="str">
        <f t="shared" si="571"/>
        <v>0.154</v>
      </c>
      <c r="D157" t="str">
        <f t="shared" si="572"/>
        <v>&lt;0.001</v>
      </c>
      <c r="E157" t="str">
        <f t="shared" si="573"/>
        <v>&lt;0.001</v>
      </c>
      <c r="F157" t="str">
        <f t="shared" si="574"/>
        <v>&lt;0.001</v>
      </c>
      <c r="G157" t="str">
        <f t="shared" si="575"/>
        <v>&lt;0.001</v>
      </c>
      <c r="K157" t="str">
        <f t="shared" ref="K157:K161" si="588">A157</f>
        <v>25-34</v>
      </c>
      <c r="M157">
        <f>$M151-N151</f>
        <v>-6.7064792917290035</v>
      </c>
      <c r="N157">
        <f t="shared" ref="N157:Q157" si="589">$M151-O151</f>
        <v>-11.499426552265497</v>
      </c>
      <c r="O157">
        <f t="shared" si="589"/>
        <v>-27.330157755866871</v>
      </c>
      <c r="P157">
        <f t="shared" si="589"/>
        <v>-34.885450071481849</v>
      </c>
      <c r="Q157">
        <f t="shared" si="589"/>
        <v>-38.152444029421638</v>
      </c>
      <c r="T157" t="str">
        <f t="shared" ref="T157:T161" si="590">K157</f>
        <v>25-34</v>
      </c>
      <c r="V157">
        <f>SQRT((($AP151-1)*$AE151^2+(AQ151-1)*AF151^2)/($AP151+AQ151-2))</f>
        <v>3.0064221933987336</v>
      </c>
      <c r="W157">
        <f t="shared" ref="W157" si="591">SQRT((($AP151-1)*$AE151^2+(AR151-1)*AG151^2)/($AP151+AR151-2))</f>
        <v>2.9770401580826484</v>
      </c>
      <c r="X157">
        <f t="shared" ref="X157" si="592">SQRT((($AP151-1)*$AE151^2+(AS151-1)*AH151^2)/($AP151+AS151-2))</f>
        <v>2.3264101140111451</v>
      </c>
      <c r="Y157">
        <f t="shared" ref="Y157" si="593">SQRT((($AP151-1)*$AE151^2+(AT151-1)*AI151^2)/($AP151+AT151-2))</f>
        <v>2.2559927780317706</v>
      </c>
      <c r="Z157">
        <f t="shared" ref="Z157" si="594">SQRT((($AP151-1)*$AE151^2+(AU151-1)*AJ151^2)/($AP151+AU151-2))</f>
        <v>2.7714138163788644</v>
      </c>
      <c r="AC157" t="str">
        <f t="shared" ref="AC157:AC161" si="595">T157</f>
        <v>25-34</v>
      </c>
      <c r="AE157">
        <f>$AP151+AQ151-2</f>
        <v>4475</v>
      </c>
      <c r="AF157">
        <f t="shared" ref="AF157" si="596">$AP151+AR151-2</f>
        <v>5882</v>
      </c>
      <c r="AG157">
        <f t="shared" ref="AG157" si="597">$AP151+AS151-2</f>
        <v>9399</v>
      </c>
      <c r="AH157">
        <f t="shared" ref="AH157" si="598">$AP151+AT151-2</f>
        <v>9698</v>
      </c>
      <c r="AI157">
        <f t="shared" ref="AI157" si="599">$AP151+AU151-2</f>
        <v>4729</v>
      </c>
    </row>
    <row r="158" spans="1:47" x14ac:dyDescent="0.35">
      <c r="A158" t="str">
        <f t="shared" si="587"/>
        <v>35-44</v>
      </c>
      <c r="D158" t="str">
        <f t="shared" si="572"/>
        <v>0.458</v>
      </c>
      <c r="E158" t="str">
        <f t="shared" si="573"/>
        <v>&lt;0.001</v>
      </c>
      <c r="F158" t="str">
        <f t="shared" si="574"/>
        <v>&lt;0.001</v>
      </c>
      <c r="G158" t="str">
        <f t="shared" si="575"/>
        <v>&lt;0.001</v>
      </c>
      <c r="K158" t="str">
        <f t="shared" si="588"/>
        <v>35-44</v>
      </c>
      <c r="N158">
        <f>$N151-O151</f>
        <v>-4.7929472605364936</v>
      </c>
      <c r="O158">
        <f t="shared" ref="O158:Q158" si="600">$N151-P151</f>
        <v>-20.623678464137868</v>
      </c>
      <c r="P158">
        <f t="shared" si="600"/>
        <v>-28.178970779752845</v>
      </c>
      <c r="Q158">
        <f t="shared" si="600"/>
        <v>-31.445964737692634</v>
      </c>
      <c r="T158" t="str">
        <f t="shared" si="590"/>
        <v>35-44</v>
      </c>
      <c r="W158">
        <f>SQRT((($AQ151-1)*$AF151^2+(AR151-1)*AG151^2)/($AQ151+AR151-2))</f>
        <v>2.703112036520678</v>
      </c>
      <c r="X158">
        <f t="shared" ref="X158" si="601">SQRT((($AQ151-1)*$AF151^2+(AS151-1)*AH151^2)/($AQ151+AS151-2))</f>
        <v>2.1349621768400286</v>
      </c>
      <c r="Y158">
        <f t="shared" ref="Y158" si="602">SQRT((($AQ151-1)*$AF151^2+(AT151-1)*AI151^2)/($AQ151+AT151-2))</f>
        <v>2.067295007306444</v>
      </c>
      <c r="Z158">
        <f t="shared" ref="Z158" si="603">SQRT((($AQ151-1)*$AF151^2+(AU151-1)*AJ151^2)/($AQ151+AU151-2))</f>
        <v>2.4227481521110907</v>
      </c>
      <c r="AC158" t="str">
        <f t="shared" si="595"/>
        <v>35-44</v>
      </c>
      <c r="AF158">
        <f>$AQ151+AR151-2</f>
        <v>6291</v>
      </c>
      <c r="AG158">
        <f t="shared" ref="AG158" si="604">$AQ151+AS151-2</f>
        <v>9808</v>
      </c>
      <c r="AH158">
        <f t="shared" ref="AH158" si="605">$AQ151+AT151-2</f>
        <v>10107</v>
      </c>
      <c r="AI158">
        <f t="shared" ref="AI158" si="606">$AQ151+AU151-2</f>
        <v>5138</v>
      </c>
    </row>
    <row r="159" spans="1:47" x14ac:dyDescent="0.35">
      <c r="A159" t="str">
        <f t="shared" si="587"/>
        <v>45-54</v>
      </c>
      <c r="E159" t="str">
        <f t="shared" si="573"/>
        <v>&lt;0.001</v>
      </c>
      <c r="F159" t="str">
        <f t="shared" si="574"/>
        <v>&lt;0.001</v>
      </c>
      <c r="G159" t="str">
        <f t="shared" si="575"/>
        <v>&lt;0.001</v>
      </c>
      <c r="K159" t="str">
        <f t="shared" si="588"/>
        <v>45-54</v>
      </c>
      <c r="O159">
        <f>$O151-P151</f>
        <v>-15.830731203601374</v>
      </c>
      <c r="P159">
        <f t="shared" ref="P159:Q159" si="607">$O151-Q151</f>
        <v>-23.386023519216351</v>
      </c>
      <c r="Q159">
        <f t="shared" si="607"/>
        <v>-26.653017477156141</v>
      </c>
      <c r="T159" t="str">
        <f t="shared" si="590"/>
        <v>45-54</v>
      </c>
      <c r="X159">
        <f>SQRT((($AR151-1)*$AG151^2+(AS151-1)*AH151^2)/($AR151+AS151-2))</f>
        <v>2.2423132340432632</v>
      </c>
      <c r="Y159">
        <f t="shared" ref="Y159" si="608">SQRT((($AR151-1)*$AG151^2+(AT151-1)*AI151^2)/($AR151+AT151-2))</f>
        <v>2.1831534549456619</v>
      </c>
      <c r="Z159">
        <f t="shared" ref="Z159" si="609">SQRT((($AR151-1)*$AG151^2+(AU151-1)*AJ151^2)/($AR151+AU151-2))</f>
        <v>2.5284249393078437</v>
      </c>
      <c r="AC159" t="str">
        <f t="shared" si="595"/>
        <v>45-54</v>
      </c>
      <c r="AG159">
        <f>$AR151+AS151-2</f>
        <v>11215</v>
      </c>
      <c r="AH159">
        <f t="shared" ref="AH159" si="610">$AR151+AT151-2</f>
        <v>11514</v>
      </c>
      <c r="AI159">
        <f t="shared" ref="AI159" si="611">$AR151+AU151-2</f>
        <v>6545</v>
      </c>
    </row>
    <row r="160" spans="1:47" x14ac:dyDescent="0.35">
      <c r="A160" t="str">
        <f t="shared" si="587"/>
        <v>55-64</v>
      </c>
      <c r="F160" t="str">
        <f t="shared" si="574"/>
        <v>&lt;0.001</v>
      </c>
      <c r="G160" t="str">
        <f t="shared" si="575"/>
        <v>&lt;0.001</v>
      </c>
      <c r="K160" t="str">
        <f t="shared" si="588"/>
        <v>55-64</v>
      </c>
      <c r="P160">
        <f>$P151-Q151</f>
        <v>-7.5552923156149774</v>
      </c>
      <c r="Q160">
        <f>$P151-R151</f>
        <v>-10.822286273554766</v>
      </c>
      <c r="T160" t="str">
        <f t="shared" si="590"/>
        <v>55-64</v>
      </c>
      <c r="Y160">
        <f>SQRT((($AS151-1)*$AH151^2+(AT151-1)*AI151^2)/($AS151+AT151-2))</f>
        <v>1.8886554798022401</v>
      </c>
      <c r="Z160">
        <f>SQRT((($AS151-1)*$AH151^2+(AU151-1)*AJ151^2)/($AS151+AU151-2))</f>
        <v>2.0082333996109361</v>
      </c>
      <c r="AC160" t="str">
        <f t="shared" si="595"/>
        <v>55-64</v>
      </c>
      <c r="AH160">
        <f>$AS151+AT151-2</f>
        <v>15031</v>
      </c>
      <c r="AI160">
        <f>$AS151+AU151-2</f>
        <v>10062</v>
      </c>
    </row>
    <row r="161" spans="1:47" x14ac:dyDescent="0.35">
      <c r="A161" t="str">
        <f t="shared" si="587"/>
        <v>65-74</v>
      </c>
      <c r="G161" t="str">
        <f t="shared" si="575"/>
        <v>0.555</v>
      </c>
      <c r="K161" t="str">
        <f t="shared" si="588"/>
        <v>65-74</v>
      </c>
      <c r="Q161">
        <f>Q151-R151</f>
        <v>-3.2669939579397891</v>
      </c>
      <c r="T161" t="str">
        <f t="shared" si="590"/>
        <v>65-74</v>
      </c>
      <c r="Z161">
        <f>SQRT((($AT151-1)*$AI151^2+(AU151-1)*AJ151^2)/($AT151+AU151-2))</f>
        <v>1.9418470218974218</v>
      </c>
      <c r="AC161" t="str">
        <f t="shared" si="595"/>
        <v>65-74</v>
      </c>
      <c r="AI161">
        <f>$AT151+AU151-2</f>
        <v>10361</v>
      </c>
    </row>
    <row r="163" spans="1:47" x14ac:dyDescent="0.35">
      <c r="K163" t="str">
        <f t="shared" ref="K163:AA163" si="612">K18</f>
        <v>Germanosphere</v>
      </c>
      <c r="L163">
        <f t="shared" si="612"/>
        <v>32.891755498966923</v>
      </c>
      <c r="M163">
        <f t="shared" si="612"/>
        <v>45.524395718546558</v>
      </c>
      <c r="N163">
        <f t="shared" si="612"/>
        <v>53.659642963173333</v>
      </c>
      <c r="O163">
        <f t="shared" si="612"/>
        <v>60.333169804875361</v>
      </c>
      <c r="P163">
        <f t="shared" si="612"/>
        <v>73.366885643936953</v>
      </c>
      <c r="Q163">
        <f t="shared" si="612"/>
        <v>98.704126037687644</v>
      </c>
      <c r="R163">
        <f t="shared" si="612"/>
        <v>98.303155584410106</v>
      </c>
      <c r="S163">
        <f t="shared" si="612"/>
        <v>0</v>
      </c>
      <c r="T163" t="str">
        <f t="shared" si="612"/>
        <v>Germanosphere</v>
      </c>
      <c r="U163">
        <f t="shared" si="612"/>
        <v>5.5517225541384843</v>
      </c>
      <c r="V163">
        <f t="shared" si="612"/>
        <v>6.1360566344360832</v>
      </c>
      <c r="W163">
        <f t="shared" si="612"/>
        <v>5.6810891035632594</v>
      </c>
      <c r="X163">
        <f t="shared" si="612"/>
        <v>3.4157731582213962</v>
      </c>
      <c r="Y163">
        <f t="shared" si="612"/>
        <v>4.3360424081001891</v>
      </c>
      <c r="Z163">
        <f t="shared" si="612"/>
        <v>2.8417928467233211</v>
      </c>
      <c r="AA163">
        <f t="shared" si="612"/>
        <v>5.328457610555942</v>
      </c>
      <c r="AC163" t="str">
        <f t="shared" ref="AC163:AK163" si="613">AC18</f>
        <v>Germanosphere</v>
      </c>
      <c r="AD163">
        <f t="shared" si="613"/>
        <v>3.205288511097971</v>
      </c>
      <c r="AE163">
        <f t="shared" si="613"/>
        <v>3.5426539496544618</v>
      </c>
      <c r="AF163">
        <f t="shared" si="613"/>
        <v>3.2799783232324975</v>
      </c>
      <c r="AG163">
        <f t="shared" si="613"/>
        <v>1.9720975523898214</v>
      </c>
      <c r="AH163">
        <f t="shared" si="613"/>
        <v>2.5034152515342774</v>
      </c>
      <c r="AI163">
        <f t="shared" si="613"/>
        <v>1.6407098650368623</v>
      </c>
      <c r="AJ163">
        <f t="shared" si="613"/>
        <v>3.0763864358199835</v>
      </c>
      <c r="AK163">
        <f t="shared" si="613"/>
        <v>3</v>
      </c>
      <c r="AN163" t="str">
        <f t="shared" ref="AN163:AU163" si="614">AN18</f>
        <v>Germanosphere</v>
      </c>
      <c r="AO163">
        <f t="shared" si="614"/>
        <v>233</v>
      </c>
      <c r="AP163">
        <f t="shared" si="614"/>
        <v>291</v>
      </c>
      <c r="AQ163">
        <f t="shared" si="614"/>
        <v>757</v>
      </c>
      <c r="AR163">
        <f t="shared" si="614"/>
        <v>1606</v>
      </c>
      <c r="AS163">
        <f t="shared" si="614"/>
        <v>2952</v>
      </c>
      <c r="AT163">
        <f t="shared" si="614"/>
        <v>1527</v>
      </c>
      <c r="AU163">
        <f t="shared" si="614"/>
        <v>370</v>
      </c>
    </row>
    <row r="164" spans="1:47" x14ac:dyDescent="0.35">
      <c r="A164" t="s">
        <v>31</v>
      </c>
    </row>
    <row r="165" spans="1:47" x14ac:dyDescent="0.35">
      <c r="K165" t="str">
        <f>K163</f>
        <v>Germanosphere</v>
      </c>
      <c r="T165" t="s">
        <v>29</v>
      </c>
      <c r="AC165" t="s">
        <v>30</v>
      </c>
    </row>
    <row r="166" spans="1:47" x14ac:dyDescent="0.35">
      <c r="A166" t="str">
        <f>K165</f>
        <v>Germanosphere</v>
      </c>
      <c r="K166" t="s">
        <v>28</v>
      </c>
    </row>
    <row r="167" spans="1:47" x14ac:dyDescent="0.35">
      <c r="B167" t="str">
        <f>B155</f>
        <v>25-34</v>
      </c>
      <c r="C167" t="str">
        <f t="shared" ref="C167:G167" si="615">C155</f>
        <v>35-44</v>
      </c>
      <c r="D167" t="str">
        <f t="shared" si="615"/>
        <v>45-54</v>
      </c>
      <c r="E167" t="str">
        <f t="shared" si="615"/>
        <v>55-64</v>
      </c>
      <c r="F167" t="str">
        <f t="shared" si="615"/>
        <v>65-74</v>
      </c>
      <c r="G167" t="str">
        <f t="shared" si="615"/>
        <v>75+</v>
      </c>
      <c r="L167" t="str">
        <f>B167</f>
        <v>25-34</v>
      </c>
      <c r="M167" t="str">
        <f t="shared" ref="M167" si="616">C167</f>
        <v>35-44</v>
      </c>
      <c r="N167" t="str">
        <f t="shared" ref="N167" si="617">D167</f>
        <v>45-54</v>
      </c>
      <c r="O167" t="str">
        <f t="shared" ref="O167" si="618">E167</f>
        <v>55-64</v>
      </c>
      <c r="P167" t="str">
        <f t="shared" ref="P167" si="619">F167</f>
        <v>65-74</v>
      </c>
      <c r="Q167" t="str">
        <f t="shared" ref="Q167" si="620">G167</f>
        <v>75+</v>
      </c>
      <c r="U167" t="str">
        <f>L167</f>
        <v>25-34</v>
      </c>
      <c r="V167" t="str">
        <f t="shared" ref="V167" si="621">M167</f>
        <v>35-44</v>
      </c>
      <c r="W167" t="str">
        <f t="shared" ref="W167" si="622">N167</f>
        <v>45-54</v>
      </c>
      <c r="X167" t="str">
        <f t="shared" ref="X167" si="623">O167</f>
        <v>55-64</v>
      </c>
      <c r="Y167" t="str">
        <f t="shared" ref="Y167" si="624">P167</f>
        <v>65-74</v>
      </c>
      <c r="Z167" t="str">
        <f t="shared" ref="Z167" si="625">Q167</f>
        <v>75+</v>
      </c>
      <c r="AD167" t="str">
        <f>U167</f>
        <v>25-34</v>
      </c>
      <c r="AE167" t="str">
        <f t="shared" ref="AE167" si="626">V167</f>
        <v>35-44</v>
      </c>
      <c r="AF167" t="str">
        <f t="shared" ref="AF167" si="627">W167</f>
        <v>45-54</v>
      </c>
      <c r="AG167" t="str">
        <f>X167</f>
        <v>55-64</v>
      </c>
      <c r="AH167" t="str">
        <f t="shared" ref="AH167" si="628">Y167</f>
        <v>65-74</v>
      </c>
      <c r="AI167" t="str">
        <f t="shared" ref="AI167" si="629">Z167</f>
        <v>75+</v>
      </c>
    </row>
    <row r="168" spans="1:47" x14ac:dyDescent="0.35">
      <c r="A168" t="str">
        <f>A156</f>
        <v>18-24</v>
      </c>
      <c r="B168" t="str">
        <f>IF(_xlfn.T.DIST.2T(ABS(L168/U168),AD168)*6&lt;0.001,"&lt;0.001",IF(_xlfn.T.DIST.2T(ABS(L168/U168),AD168)*6&gt;0.999, "&gt;0.999",FIXED(_xlfn.T.DIST.2T(ABS(L168/U168),AD168)*6,3)))</f>
        <v>0.001</v>
      </c>
      <c r="C168" t="str">
        <f t="shared" ref="C168:C169" si="630">IF(_xlfn.T.DIST.2T(ABS(M168/V168),AE168)*6&lt;0.001,"&lt;0.001",IF(_xlfn.T.DIST.2T(ABS(M168/V168),AE168)*6&gt;0.999, "&gt;0.999",FIXED(_xlfn.T.DIST.2T(ABS(M168/V168),AE168)*6,3)))</f>
        <v>&lt;0.001</v>
      </c>
      <c r="D168" t="str">
        <f t="shared" ref="D168:D170" si="631">IF(_xlfn.T.DIST.2T(ABS(N168/W168),AF168)*6&lt;0.001,"&lt;0.001",IF(_xlfn.T.DIST.2T(ABS(N168/W168),AF168)*6&gt;0.999, "&gt;0.999",FIXED(_xlfn.T.DIST.2T(ABS(N168/W168),AF168)*6,3)))</f>
        <v>&lt;0.001</v>
      </c>
      <c r="E168" t="str">
        <f t="shared" ref="E168:E171" si="632">IF(_xlfn.T.DIST.2T(ABS(O168/X168),AG168)*6&lt;0.001,"&lt;0.001",IF(_xlfn.T.DIST.2T(ABS(O168/X168),AG168)*6&gt;0.999, "&gt;0.999",FIXED(_xlfn.T.DIST.2T(ABS(O168/X168),AG168)*6,3)))</f>
        <v>&lt;0.001</v>
      </c>
      <c r="F168" t="str">
        <f t="shared" ref="F168:F172" si="633">IF(_xlfn.T.DIST.2T(ABS(P168/Y168),AH168)*6&lt;0.001,"&lt;0.001",IF(_xlfn.T.DIST.2T(ABS(P168/Y168),AH168)*6&gt;0.999, "&gt;0.999",FIXED(_xlfn.T.DIST.2T(ABS(P168/Y168),AH168)*6,3)))</f>
        <v>&lt;0.001</v>
      </c>
      <c r="G168" t="str">
        <f t="shared" ref="G168:G173" si="634">IF(_xlfn.T.DIST.2T(ABS(Q168/Z168),AI168)*6&lt;0.001,"&lt;0.001",IF(_xlfn.T.DIST.2T(ABS(Q168/Z168),AI168)*6&gt;0.999, "&gt;0.999",FIXED(_xlfn.T.DIST.2T(ABS(Q168/Z168),AI168)*6,3)))</f>
        <v>&lt;0.001</v>
      </c>
      <c r="K168" t="str">
        <f>A168</f>
        <v>18-24</v>
      </c>
      <c r="L168">
        <f>$L163-M163</f>
        <v>-12.632640219579635</v>
      </c>
      <c r="M168">
        <f t="shared" ref="M168:Q168" si="635">$L163-N163</f>
        <v>-20.76788746420641</v>
      </c>
      <c r="N168">
        <f t="shared" si="635"/>
        <v>-27.441414305908438</v>
      </c>
      <c r="O168">
        <f t="shared" si="635"/>
        <v>-40.475130144970031</v>
      </c>
      <c r="P168">
        <f t="shared" si="635"/>
        <v>-65.812370538720728</v>
      </c>
      <c r="Q168">
        <f t="shared" si="635"/>
        <v>-65.411400085443177</v>
      </c>
      <c r="T168" t="str">
        <f>K168</f>
        <v>18-24</v>
      </c>
      <c r="U168">
        <f>SQRT((($AO163-1)*$AD163^2+(AP163-1)*AE163^2)/($AO163+AP163-2))</f>
        <v>3.396852837431835</v>
      </c>
      <c r="V168">
        <f t="shared" ref="V168" si="636">SQRT((($AO163-1)*$AD163^2+(AQ163-1)*AF163^2)/($AO163+AQ163-2))</f>
        <v>3.2625934406394825</v>
      </c>
      <c r="W168">
        <f t="shared" ref="W168" si="637">SQRT((($AO163-1)*$AD163^2+(AR163-1)*AG163^2)/($AO163+AR163-2))</f>
        <v>2.1669129085801653</v>
      </c>
      <c r="X168">
        <f t="shared" ref="X168" si="638">SQRT((($AO163-1)*$AD163^2+(AS163-1)*AH163^2)/($AO163+AS163-2))</f>
        <v>2.5610801286303668</v>
      </c>
      <c r="Y168">
        <f t="shared" ref="Y168" si="639">SQRT((($AO163-1)*$AD163^2+(AT163-1)*AI163^2)/($AO163+AT163-2))</f>
        <v>1.921588967331286</v>
      </c>
      <c r="Z168">
        <f t="shared" ref="Z168" si="640">SQRT((($AO163-1)*$AD163^2+(AU163-1)*AJ163^2)/($AO163+AU163-2))</f>
        <v>3.1267754390401032</v>
      </c>
      <c r="AC168" t="str">
        <f>T168</f>
        <v>18-24</v>
      </c>
      <c r="AD168">
        <f>$AO163+AP163-2</f>
        <v>522</v>
      </c>
      <c r="AE168">
        <f t="shared" ref="AE168" si="641">$AO163+AQ163-2</f>
        <v>988</v>
      </c>
      <c r="AF168">
        <f t="shared" ref="AF168" si="642">$AO163+AR163-2</f>
        <v>1837</v>
      </c>
      <c r="AG168">
        <f t="shared" ref="AG168" si="643">$AO163+AS163-2</f>
        <v>3183</v>
      </c>
      <c r="AH168">
        <f t="shared" ref="AH168" si="644">$AO163+AT163-2</f>
        <v>1758</v>
      </c>
      <c r="AI168">
        <f t="shared" ref="AI168" si="645">$AO163+AU163-2</f>
        <v>601</v>
      </c>
    </row>
    <row r="169" spans="1:47" x14ac:dyDescent="0.35">
      <c r="A169" t="str">
        <f t="shared" ref="A169:A173" si="646">A157</f>
        <v>25-34</v>
      </c>
      <c r="C169" t="str">
        <f t="shared" si="630"/>
        <v>0.093</v>
      </c>
      <c r="D169" t="str">
        <f t="shared" si="631"/>
        <v>&lt;0.001</v>
      </c>
      <c r="E169" t="str">
        <f t="shared" si="632"/>
        <v>&lt;0.001</v>
      </c>
      <c r="F169" t="str">
        <f t="shared" si="633"/>
        <v>&lt;0.001</v>
      </c>
      <c r="G169" t="str">
        <f t="shared" si="634"/>
        <v>&lt;0.001</v>
      </c>
      <c r="K169" t="str">
        <f t="shared" ref="K169:K173" si="647">A169</f>
        <v>25-34</v>
      </c>
      <c r="M169">
        <f>$M163-N163</f>
        <v>-8.1352472446267754</v>
      </c>
      <c r="N169">
        <f t="shared" ref="N169:Q169" si="648">$M163-O163</f>
        <v>-14.808774086328803</v>
      </c>
      <c r="O169">
        <f t="shared" si="648"/>
        <v>-27.842489925390396</v>
      </c>
      <c r="P169">
        <f t="shared" si="648"/>
        <v>-53.179730319141086</v>
      </c>
      <c r="Q169">
        <f t="shared" si="648"/>
        <v>-52.778759865863549</v>
      </c>
      <c r="T169" t="str">
        <f t="shared" ref="T169:T173" si="649">K169</f>
        <v>25-34</v>
      </c>
      <c r="V169">
        <f>SQRT((($AP163-1)*$AE163^2+(AQ163-1)*AF163^2)/($AP163+AQ163-2))</f>
        <v>3.3548654815256236</v>
      </c>
      <c r="W169">
        <f t="shared" ref="W169" si="650">SQRT((($AP163-1)*$AE163^2+(AR163-1)*AG163^2)/($AP163+AR163-2))</f>
        <v>2.2835572612720769</v>
      </c>
      <c r="X169">
        <f t="shared" ref="X169" si="651">SQRT((($AP163-1)*$AE163^2+(AS163-1)*AH163^2)/($AP163+AS163-2))</f>
        <v>2.6132947299308542</v>
      </c>
      <c r="Y169">
        <f t="shared" ref="Y169" si="652">SQRT((($AP163-1)*$AE163^2+(AT163-1)*AI163^2)/($AP163+AT163-2))</f>
        <v>2.0654887335196399</v>
      </c>
      <c r="Z169">
        <f t="shared" ref="Z169" si="653">SQRT((($AP163-1)*$AE163^2+(AU163-1)*AJ163^2)/($AP163+AU163-2))</f>
        <v>3.289724604487736</v>
      </c>
      <c r="AC169" t="str">
        <f t="shared" ref="AC169:AC173" si="654">T169</f>
        <v>25-34</v>
      </c>
      <c r="AE169">
        <f>$AP163+AQ163-2</f>
        <v>1046</v>
      </c>
      <c r="AF169">
        <f t="shared" ref="AF169" si="655">$AP163+AR163-2</f>
        <v>1895</v>
      </c>
      <c r="AG169">
        <f t="shared" ref="AG169" si="656">$AP163+AS163-2</f>
        <v>3241</v>
      </c>
      <c r="AH169">
        <f t="shared" ref="AH169" si="657">$AP163+AT163-2</f>
        <v>1816</v>
      </c>
      <c r="AI169">
        <f t="shared" ref="AI169" si="658">$AP163+AU163-2</f>
        <v>659</v>
      </c>
    </row>
    <row r="170" spans="1:47" x14ac:dyDescent="0.35">
      <c r="A170" t="str">
        <f t="shared" si="646"/>
        <v>35-44</v>
      </c>
      <c r="D170" t="str">
        <f t="shared" si="631"/>
        <v>0.041</v>
      </c>
      <c r="E170" t="str">
        <f t="shared" si="632"/>
        <v>&lt;0.001</v>
      </c>
      <c r="F170" t="str">
        <f t="shared" si="633"/>
        <v>&lt;0.001</v>
      </c>
      <c r="G170" t="str">
        <f t="shared" si="634"/>
        <v>&lt;0.001</v>
      </c>
      <c r="K170" t="str">
        <f t="shared" si="647"/>
        <v>35-44</v>
      </c>
      <c r="N170">
        <f>$N163-O163</f>
        <v>-6.6735268417020279</v>
      </c>
      <c r="O170">
        <f t="shared" ref="O170:Q170" si="659">$N163-P163</f>
        <v>-19.707242680763621</v>
      </c>
      <c r="P170">
        <f t="shared" si="659"/>
        <v>-45.044483074514311</v>
      </c>
      <c r="Q170">
        <f t="shared" si="659"/>
        <v>-44.643512621236773</v>
      </c>
      <c r="T170" t="str">
        <f t="shared" si="649"/>
        <v>35-44</v>
      </c>
      <c r="W170">
        <f>SQRT((($AQ163-1)*$AF163^2+(AR163-1)*AG163^2)/($AQ163+AR163-2))</f>
        <v>2.4675238117536145</v>
      </c>
      <c r="X170">
        <f t="shared" ref="X170" si="660">SQRT((($AQ163-1)*$AF163^2+(AS163-1)*AH163^2)/($AQ163+AS163-2))</f>
        <v>2.6801138681800523</v>
      </c>
      <c r="Y170">
        <f t="shared" ref="Y170" si="661">SQRT((($AQ163-1)*$AF163^2+(AT163-1)*AI163^2)/($AQ163+AT163-2))</f>
        <v>2.3160763403309415</v>
      </c>
      <c r="Z170">
        <f t="shared" ref="Z170" si="662">SQRT((($AQ163-1)*$AF163^2+(AU163-1)*AJ163^2)/($AQ163+AU163-2))</f>
        <v>3.2146215315347964</v>
      </c>
      <c r="AC170" t="str">
        <f t="shared" si="654"/>
        <v>35-44</v>
      </c>
      <c r="AF170">
        <f>$AQ163+AR163-2</f>
        <v>2361</v>
      </c>
      <c r="AG170">
        <f t="shared" ref="AG170" si="663">$AQ163+AS163-2</f>
        <v>3707</v>
      </c>
      <c r="AH170">
        <f t="shared" ref="AH170" si="664">$AQ163+AT163-2</f>
        <v>2282</v>
      </c>
      <c r="AI170">
        <f t="shared" ref="AI170" si="665">$AQ163+AU163-2</f>
        <v>1125</v>
      </c>
    </row>
    <row r="171" spans="1:47" x14ac:dyDescent="0.35">
      <c r="A171" t="str">
        <f t="shared" si="646"/>
        <v>45-54</v>
      </c>
      <c r="E171" t="str">
        <f t="shared" si="632"/>
        <v>&lt;0.001</v>
      </c>
      <c r="F171" t="str">
        <f t="shared" si="633"/>
        <v>&lt;0.001</v>
      </c>
      <c r="G171" t="str">
        <f t="shared" si="634"/>
        <v>&lt;0.001</v>
      </c>
      <c r="K171" t="str">
        <f t="shared" si="647"/>
        <v>45-54</v>
      </c>
      <c r="O171">
        <f>$O163-P163</f>
        <v>-13.033715839061593</v>
      </c>
      <c r="P171">
        <f t="shared" ref="P171:Q171" si="666">$O163-Q163</f>
        <v>-38.370956232812283</v>
      </c>
      <c r="Q171">
        <f t="shared" si="666"/>
        <v>-37.969985779534746</v>
      </c>
      <c r="T171" t="str">
        <f t="shared" si="649"/>
        <v>45-54</v>
      </c>
      <c r="X171">
        <f>SQRT((($AR163-1)*$AG163^2+(AS163-1)*AH163^2)/($AR163+AS163-2))</f>
        <v>2.33010474610214</v>
      </c>
      <c r="Y171">
        <f t="shared" ref="Y171" si="667">SQRT((($AR163-1)*$AG163^2+(AT163-1)*AI163^2)/($AR163+AT163-2))</f>
        <v>1.8181454620193445</v>
      </c>
      <c r="Z171">
        <f t="shared" ref="Z171" si="668">SQRT((($AR163-1)*$AG163^2+(AU163-1)*AJ163^2)/($AR163+AU163-2))</f>
        <v>2.2206533189886675</v>
      </c>
      <c r="AC171" t="str">
        <f t="shared" si="654"/>
        <v>45-54</v>
      </c>
      <c r="AG171">
        <f>$AR163+AS163-2</f>
        <v>4556</v>
      </c>
      <c r="AH171">
        <f t="shared" ref="AH171" si="669">$AR163+AT163-2</f>
        <v>3131</v>
      </c>
      <c r="AI171">
        <f t="shared" ref="AI171" si="670">$AR163+AU163-2</f>
        <v>1974</v>
      </c>
    </row>
    <row r="172" spans="1:47" x14ac:dyDescent="0.35">
      <c r="A172" t="str">
        <f t="shared" si="646"/>
        <v>55-64</v>
      </c>
      <c r="F172" t="str">
        <f t="shared" si="633"/>
        <v>&lt;0.001</v>
      </c>
      <c r="G172" t="str">
        <f t="shared" si="634"/>
        <v>&lt;0.001</v>
      </c>
      <c r="K172" t="str">
        <f t="shared" si="647"/>
        <v>55-64</v>
      </c>
      <c r="P172">
        <f>$P163-Q163</f>
        <v>-25.33724039375069</v>
      </c>
      <c r="Q172">
        <f>$P163-R163</f>
        <v>-24.936269940473153</v>
      </c>
      <c r="T172" t="str">
        <f t="shared" si="649"/>
        <v>55-64</v>
      </c>
      <c r="Y172">
        <f>SQRT((($AS163-1)*$AH163^2+(AT163-1)*AI163^2)/($AS163+AT163-2))</f>
        <v>2.2468830269541948</v>
      </c>
      <c r="Z172">
        <f>SQRT((($AS163-1)*$AH163^2+(AU163-1)*AJ163^2)/($AS163+AU163-2))</f>
        <v>2.5734071631674333</v>
      </c>
      <c r="AC172" t="str">
        <f t="shared" si="654"/>
        <v>55-64</v>
      </c>
      <c r="AH172">
        <f>$AS163+AT163-2</f>
        <v>4477</v>
      </c>
      <c r="AI172">
        <f>$AS163+AU163-2</f>
        <v>3320</v>
      </c>
    </row>
    <row r="173" spans="1:47" x14ac:dyDescent="0.35">
      <c r="A173" t="str">
        <f t="shared" si="646"/>
        <v>65-74</v>
      </c>
      <c r="G173" t="str">
        <f t="shared" si="634"/>
        <v>&gt;0.999</v>
      </c>
      <c r="K173" t="str">
        <f t="shared" si="647"/>
        <v>65-74</v>
      </c>
      <c r="Q173">
        <f>Q163-R163</f>
        <v>0.40097045327753733</v>
      </c>
      <c r="T173" t="str">
        <f t="shared" si="649"/>
        <v>65-74</v>
      </c>
      <c r="Z173">
        <f>SQRT((($AT163-1)*$AI163^2+(AU163-1)*AJ163^2)/($AT163+AU163-2))</f>
        <v>2.0026573486953669</v>
      </c>
      <c r="AC173" t="str">
        <f t="shared" si="654"/>
        <v>65-74</v>
      </c>
      <c r="AI173">
        <f>$AT163+AU163-2</f>
        <v>1895</v>
      </c>
    </row>
    <row r="175" spans="1:47" x14ac:dyDescent="0.35">
      <c r="K175" t="str">
        <f t="shared" ref="K175:AA175" si="671">K19</f>
        <v>Hispanosphere</v>
      </c>
      <c r="L175">
        <f t="shared" si="671"/>
        <v>26.197257783656216</v>
      </c>
      <c r="M175">
        <f t="shared" si="671"/>
        <v>47.653859690129465</v>
      </c>
      <c r="N175">
        <f t="shared" si="671"/>
        <v>71.477633937562956</v>
      </c>
      <c r="O175">
        <f t="shared" si="671"/>
        <v>92.079839649396703</v>
      </c>
      <c r="P175">
        <f t="shared" si="671"/>
        <v>108.17529806596154</v>
      </c>
      <c r="Q175">
        <f t="shared" si="671"/>
        <v>115.28095988682401</v>
      </c>
      <c r="R175">
        <f t="shared" si="671"/>
        <v>114.35484216481711</v>
      </c>
      <c r="S175">
        <f t="shared" si="671"/>
        <v>0</v>
      </c>
      <c r="T175" t="str">
        <f t="shared" si="671"/>
        <v>Hispanosphere</v>
      </c>
      <c r="U175">
        <f t="shared" si="671"/>
        <v>11.169339865148268</v>
      </c>
      <c r="V175">
        <f t="shared" si="671"/>
        <v>11.418181938760949</v>
      </c>
      <c r="W175">
        <f t="shared" si="671"/>
        <v>11.713838421608871</v>
      </c>
      <c r="X175">
        <f t="shared" si="671"/>
        <v>11.00070195971132</v>
      </c>
      <c r="Y175">
        <f t="shared" si="671"/>
        <v>10.233055930260461</v>
      </c>
      <c r="Z175">
        <f t="shared" si="671"/>
        <v>6.6701867853896513</v>
      </c>
      <c r="AA175">
        <f t="shared" si="671"/>
        <v>5.2948832242739288</v>
      </c>
      <c r="AC175" t="str">
        <f t="shared" ref="AC175:AK175" si="672">AC19</f>
        <v>Hispanosphere</v>
      </c>
      <c r="AD175">
        <f t="shared" si="672"/>
        <v>2.4975403202269861</v>
      </c>
      <c r="AE175">
        <f t="shared" si="672"/>
        <v>2.5531830994529821</v>
      </c>
      <c r="AF175">
        <f t="shared" si="672"/>
        <v>2.6192938988166277</v>
      </c>
      <c r="AG175">
        <f t="shared" si="672"/>
        <v>2.4598317382129662</v>
      </c>
      <c r="AH175">
        <f t="shared" si="672"/>
        <v>2.2881808677619735</v>
      </c>
      <c r="AI175">
        <f t="shared" si="672"/>
        <v>1.491499107475206</v>
      </c>
      <c r="AJ175">
        <f t="shared" si="672"/>
        <v>1.183971882239977</v>
      </c>
      <c r="AK175">
        <f t="shared" si="672"/>
        <v>20</v>
      </c>
      <c r="AN175" t="str">
        <f t="shared" ref="AN175:AU175" si="673">AN19</f>
        <v>Hispanosphere</v>
      </c>
      <c r="AO175">
        <f t="shared" si="673"/>
        <v>17847</v>
      </c>
      <c r="AP175">
        <f t="shared" si="673"/>
        <v>12851</v>
      </c>
      <c r="AQ175">
        <f t="shared" si="673"/>
        <v>16224</v>
      </c>
      <c r="AR175">
        <f t="shared" si="673"/>
        <v>20238</v>
      </c>
      <c r="AS175">
        <f t="shared" si="673"/>
        <v>25345</v>
      </c>
      <c r="AT175">
        <f t="shared" si="673"/>
        <v>15191</v>
      </c>
      <c r="AU175">
        <f t="shared" si="673"/>
        <v>3361</v>
      </c>
    </row>
    <row r="176" spans="1:47" x14ac:dyDescent="0.35">
      <c r="A176" t="s">
        <v>31</v>
      </c>
    </row>
    <row r="177" spans="1:47" x14ac:dyDescent="0.35">
      <c r="K177" t="str">
        <f>K175</f>
        <v>Hispanosphere</v>
      </c>
      <c r="T177" t="s">
        <v>29</v>
      </c>
      <c r="AC177" t="s">
        <v>30</v>
      </c>
    </row>
    <row r="178" spans="1:47" x14ac:dyDescent="0.35">
      <c r="A178" t="str">
        <f>K177</f>
        <v>Hispanosphere</v>
      </c>
      <c r="K178" t="s">
        <v>28</v>
      </c>
    </row>
    <row r="179" spans="1:47" x14ac:dyDescent="0.35">
      <c r="B179" t="str">
        <f>B167</f>
        <v>25-34</v>
      </c>
      <c r="C179" t="str">
        <f t="shared" ref="C179:G179" si="674">C167</f>
        <v>35-44</v>
      </c>
      <c r="D179" t="str">
        <f t="shared" si="674"/>
        <v>45-54</v>
      </c>
      <c r="E179" t="str">
        <f t="shared" si="674"/>
        <v>55-64</v>
      </c>
      <c r="F179" t="str">
        <f t="shared" si="674"/>
        <v>65-74</v>
      </c>
      <c r="G179" t="str">
        <f t="shared" si="674"/>
        <v>75+</v>
      </c>
      <c r="L179" t="str">
        <f>B179</f>
        <v>25-34</v>
      </c>
      <c r="M179" t="str">
        <f t="shared" ref="M179" si="675">C179</f>
        <v>35-44</v>
      </c>
      <c r="N179" t="str">
        <f t="shared" ref="N179" si="676">D179</f>
        <v>45-54</v>
      </c>
      <c r="O179" t="str">
        <f t="shared" ref="O179" si="677">E179</f>
        <v>55-64</v>
      </c>
      <c r="P179" t="str">
        <f t="shared" ref="P179" si="678">F179</f>
        <v>65-74</v>
      </c>
      <c r="Q179" t="str">
        <f t="shared" ref="Q179" si="679">G179</f>
        <v>75+</v>
      </c>
      <c r="U179" t="str">
        <f>L179</f>
        <v>25-34</v>
      </c>
      <c r="V179" t="str">
        <f t="shared" ref="V179" si="680">M179</f>
        <v>35-44</v>
      </c>
      <c r="W179" t="str">
        <f t="shared" ref="W179" si="681">N179</f>
        <v>45-54</v>
      </c>
      <c r="X179" t="str">
        <f t="shared" ref="X179" si="682">O179</f>
        <v>55-64</v>
      </c>
      <c r="Y179" t="str">
        <f t="shared" ref="Y179" si="683">P179</f>
        <v>65-74</v>
      </c>
      <c r="Z179" t="str">
        <f t="shared" ref="Z179" si="684">Q179</f>
        <v>75+</v>
      </c>
      <c r="AD179" t="str">
        <f>U179</f>
        <v>25-34</v>
      </c>
      <c r="AE179" t="str">
        <f t="shared" ref="AE179" si="685">V179</f>
        <v>35-44</v>
      </c>
      <c r="AF179" t="str">
        <f t="shared" ref="AF179" si="686">W179</f>
        <v>45-54</v>
      </c>
      <c r="AG179" t="str">
        <f>X179</f>
        <v>55-64</v>
      </c>
      <c r="AH179" t="str">
        <f t="shared" ref="AH179" si="687">Y179</f>
        <v>65-74</v>
      </c>
      <c r="AI179" t="str">
        <f t="shared" ref="AI179" si="688">Z179</f>
        <v>75+</v>
      </c>
    </row>
    <row r="180" spans="1:47" x14ac:dyDescent="0.35">
      <c r="A180" t="str">
        <f>A168</f>
        <v>18-24</v>
      </c>
      <c r="B180" t="str">
        <f>IF(_xlfn.T.DIST.2T(ABS(L180/U180),AD180)*6&lt;0.001,"&lt;0.001",IF(_xlfn.T.DIST.2T(ABS(L180/U180),AD180)*6&gt;0.999, "&gt;0.999",FIXED(_xlfn.T.DIST.2T(ABS(L180/U180),AD180)*6,3)))</f>
        <v>&lt;0.001</v>
      </c>
      <c r="C180" t="str">
        <f t="shared" ref="C180:C181" si="689">IF(_xlfn.T.DIST.2T(ABS(M180/V180),AE180)*6&lt;0.001,"&lt;0.001",IF(_xlfn.T.DIST.2T(ABS(M180/V180),AE180)*6&gt;0.999, "&gt;0.999",FIXED(_xlfn.T.DIST.2T(ABS(M180/V180),AE180)*6,3)))</f>
        <v>&lt;0.001</v>
      </c>
      <c r="D180" t="str">
        <f t="shared" ref="D180:D182" si="690">IF(_xlfn.T.DIST.2T(ABS(N180/W180),AF180)*6&lt;0.001,"&lt;0.001",IF(_xlfn.T.DIST.2T(ABS(N180/W180),AF180)*6&gt;0.999, "&gt;0.999",FIXED(_xlfn.T.DIST.2T(ABS(N180/W180),AF180)*6,3)))</f>
        <v>&lt;0.001</v>
      </c>
      <c r="E180" t="str">
        <f t="shared" ref="E180:E183" si="691">IF(_xlfn.T.DIST.2T(ABS(O180/X180),AG180)*6&lt;0.001,"&lt;0.001",IF(_xlfn.T.DIST.2T(ABS(O180/X180),AG180)*6&gt;0.999, "&gt;0.999",FIXED(_xlfn.T.DIST.2T(ABS(O180/X180),AG180)*6,3)))</f>
        <v>&lt;0.001</v>
      </c>
      <c r="F180" t="str">
        <f t="shared" ref="F180:F184" si="692">IF(_xlfn.T.DIST.2T(ABS(P180/Y180),AH180)*6&lt;0.001,"&lt;0.001",IF(_xlfn.T.DIST.2T(ABS(P180/Y180),AH180)*6&gt;0.999, "&gt;0.999",FIXED(_xlfn.T.DIST.2T(ABS(P180/Y180),AH180)*6,3)))</f>
        <v>&lt;0.001</v>
      </c>
      <c r="G180" t="str">
        <f t="shared" ref="G180:G185" si="693">IF(_xlfn.T.DIST.2T(ABS(Q180/Z180),AI180)*6&lt;0.001,"&lt;0.001",IF(_xlfn.T.DIST.2T(ABS(Q180/Z180),AI180)*6&gt;0.999, "&gt;0.999",FIXED(_xlfn.T.DIST.2T(ABS(Q180/Z180),AI180)*6,3)))</f>
        <v>&lt;0.001</v>
      </c>
      <c r="K180" t="str">
        <f>A180</f>
        <v>18-24</v>
      </c>
      <c r="L180">
        <f>$L175-M175</f>
        <v>-21.456601906473249</v>
      </c>
      <c r="M180">
        <f t="shared" ref="M180:Q180" si="694">$L175-N175</f>
        <v>-45.280376153906744</v>
      </c>
      <c r="N180">
        <f t="shared" si="694"/>
        <v>-65.882581865740491</v>
      </c>
      <c r="O180">
        <f t="shared" si="694"/>
        <v>-81.978040282305329</v>
      </c>
      <c r="P180">
        <f t="shared" si="694"/>
        <v>-89.083702103167795</v>
      </c>
      <c r="Q180">
        <f t="shared" si="694"/>
        <v>-88.157584381160902</v>
      </c>
      <c r="T180" t="str">
        <f>K180</f>
        <v>18-24</v>
      </c>
      <c r="U180">
        <f>SQRT((($AO175-1)*$AD175^2+(AP175-1)*AE175^2)/($AO175+AP175-2))</f>
        <v>2.5209830290439923</v>
      </c>
      <c r="V180">
        <f t="shared" ref="V180" si="695">SQRT((($AO175-1)*$AD175^2+(AQ175-1)*AF175^2)/($AO175+AQ175-2))</f>
        <v>2.556240370274721</v>
      </c>
      <c r="W180">
        <f t="shared" ref="W180" si="696">SQRT((($AO175-1)*$AD175^2+(AR175-1)*AG175^2)/($AO175+AR175-2))</f>
        <v>2.4775737415824235</v>
      </c>
      <c r="X180">
        <f t="shared" ref="X180" si="697">SQRT((($AO175-1)*$AD175^2+(AS175-1)*AH175^2)/($AO175+AS175-2))</f>
        <v>2.3769242983256711</v>
      </c>
      <c r="Y180">
        <f t="shared" ref="Y180" si="698">SQRT((($AO175-1)*$AD175^2+(AT175-1)*AI175^2)/($AO175+AT175-2))</f>
        <v>2.0958198958369514</v>
      </c>
      <c r="Z180">
        <f t="shared" ref="Z180" si="699">SQRT((($AO175-1)*$AD175^2+(AU175-1)*AJ175^2)/($AO175+AU175-2))</f>
        <v>2.339118870594076</v>
      </c>
      <c r="AC180" t="str">
        <f>T180</f>
        <v>18-24</v>
      </c>
      <c r="AD180">
        <f>$AO175+AP175-2</f>
        <v>30696</v>
      </c>
      <c r="AE180">
        <f t="shared" ref="AE180" si="700">$AO175+AQ175-2</f>
        <v>34069</v>
      </c>
      <c r="AF180">
        <f t="shared" ref="AF180" si="701">$AO175+AR175-2</f>
        <v>38083</v>
      </c>
      <c r="AG180">
        <f t="shared" ref="AG180" si="702">$AO175+AS175-2</f>
        <v>43190</v>
      </c>
      <c r="AH180">
        <f t="shared" ref="AH180" si="703">$AO175+AT175-2</f>
        <v>33036</v>
      </c>
      <c r="AI180">
        <f t="shared" ref="AI180" si="704">$AO175+AU175-2</f>
        <v>21206</v>
      </c>
    </row>
    <row r="181" spans="1:47" x14ac:dyDescent="0.35">
      <c r="A181" t="str">
        <f t="shared" ref="A181:A185" si="705">A169</f>
        <v>25-34</v>
      </c>
      <c r="C181" t="str">
        <f t="shared" si="689"/>
        <v>&lt;0.001</v>
      </c>
      <c r="D181" t="str">
        <f t="shared" si="690"/>
        <v>&lt;0.001</v>
      </c>
      <c r="E181" t="str">
        <f t="shared" si="691"/>
        <v>&lt;0.001</v>
      </c>
      <c r="F181" t="str">
        <f t="shared" si="692"/>
        <v>&lt;0.001</v>
      </c>
      <c r="G181" t="str">
        <f t="shared" si="693"/>
        <v>&lt;0.001</v>
      </c>
      <c r="K181" t="str">
        <f t="shared" ref="K181:K185" si="706">A181</f>
        <v>25-34</v>
      </c>
      <c r="M181">
        <f>$M175-N175</f>
        <v>-23.823774247433491</v>
      </c>
      <c r="N181">
        <f t="shared" ref="N181:Q181" si="707">$M175-O175</f>
        <v>-44.425979959267238</v>
      </c>
      <c r="O181">
        <f t="shared" si="707"/>
        <v>-60.521438375832076</v>
      </c>
      <c r="P181">
        <f t="shared" si="707"/>
        <v>-67.627100196694542</v>
      </c>
      <c r="Q181">
        <f t="shared" si="707"/>
        <v>-66.700982474687649</v>
      </c>
      <c r="T181" t="str">
        <f t="shared" ref="T181:T185" si="708">K181</f>
        <v>25-34</v>
      </c>
      <c r="V181">
        <f>SQRT((($AP175-1)*$AE175^2+(AQ175-1)*AF175^2)/($AP175+AQ175-2))</f>
        <v>2.5902816149429553</v>
      </c>
      <c r="W181">
        <f t="shared" ref="W181" si="709">SQRT((($AP175-1)*$AE175^2+(AR175-1)*AG175^2)/($AP175+AR175-2))</f>
        <v>2.4965012313170534</v>
      </c>
      <c r="X181">
        <f t="shared" ref="X181" si="710">SQRT((($AP175-1)*$AE175^2+(AS175-1)*AH175^2)/($AP175+AS175-2))</f>
        <v>2.380633366715843</v>
      </c>
      <c r="Y181">
        <f t="shared" ref="Y181" si="711">SQRT((($AP175-1)*$AE175^2+(AT175-1)*AI175^2)/($AP175+AT175-2))</f>
        <v>2.0475540508512671</v>
      </c>
      <c r="Z181">
        <f t="shared" ref="Z181" si="712">SQRT((($AP175-1)*$AE175^2+(AU175-1)*AJ175^2)/($AP175+AU175-2))</f>
        <v>2.3362586295191234</v>
      </c>
      <c r="AC181" t="str">
        <f t="shared" ref="AC181:AC185" si="713">T181</f>
        <v>25-34</v>
      </c>
      <c r="AE181">
        <f>$AP175+AQ175-2</f>
        <v>29073</v>
      </c>
      <c r="AF181">
        <f t="shared" ref="AF181" si="714">$AP175+AR175-2</f>
        <v>33087</v>
      </c>
      <c r="AG181">
        <f t="shared" ref="AG181" si="715">$AP175+AS175-2</f>
        <v>38194</v>
      </c>
      <c r="AH181">
        <f t="shared" ref="AH181" si="716">$AP175+AT175-2</f>
        <v>28040</v>
      </c>
      <c r="AI181">
        <f t="shared" ref="AI181" si="717">$AP175+AU175-2</f>
        <v>16210</v>
      </c>
    </row>
    <row r="182" spans="1:47" x14ac:dyDescent="0.35">
      <c r="A182" t="str">
        <f t="shared" si="705"/>
        <v>35-44</v>
      </c>
      <c r="D182" t="str">
        <f t="shared" si="690"/>
        <v>&lt;0.001</v>
      </c>
      <c r="E182" t="str">
        <f t="shared" si="691"/>
        <v>&lt;0.001</v>
      </c>
      <c r="F182" t="str">
        <f t="shared" si="692"/>
        <v>&lt;0.001</v>
      </c>
      <c r="G182" t="str">
        <f t="shared" si="693"/>
        <v>&lt;0.001</v>
      </c>
      <c r="K182" t="str">
        <f t="shared" si="706"/>
        <v>35-44</v>
      </c>
      <c r="N182">
        <f>$N175-O175</f>
        <v>-20.602205711833747</v>
      </c>
      <c r="O182">
        <f t="shared" ref="O182:Q182" si="718">$N175-P175</f>
        <v>-36.697664128398586</v>
      </c>
      <c r="P182">
        <f t="shared" si="718"/>
        <v>-43.803325949261051</v>
      </c>
      <c r="Q182">
        <f t="shared" si="718"/>
        <v>-42.877208227254158</v>
      </c>
      <c r="T182" t="str">
        <f t="shared" si="708"/>
        <v>35-44</v>
      </c>
      <c r="W182">
        <f>SQRT((($AQ175-1)*$AF175^2+(AR175-1)*AG175^2)/($AQ175+AR175-2))</f>
        <v>2.5320253812176223</v>
      </c>
      <c r="X182">
        <f t="shared" ref="X182" si="719">SQRT((($AQ175-1)*$AF175^2+(AS175-1)*AH175^2)/($AQ175+AS175-2))</f>
        <v>2.4227996105173135</v>
      </c>
      <c r="Y182">
        <f t="shared" ref="Y182" si="720">SQRT((($AQ175-1)*$AF175^2+(AT175-1)*AI175^2)/($AQ175+AT175-2))</f>
        <v>2.1491541180254683</v>
      </c>
      <c r="Z182">
        <f t="shared" ref="Z182" si="721">SQRT((($AQ175-1)*$AF175^2+(AU175-1)*AJ175^2)/($AQ175+AU175-2))</f>
        <v>2.4339422375468422</v>
      </c>
      <c r="AC182" t="str">
        <f t="shared" si="713"/>
        <v>35-44</v>
      </c>
      <c r="AF182">
        <f>$AQ175+AR175-2</f>
        <v>36460</v>
      </c>
      <c r="AG182">
        <f t="shared" ref="AG182" si="722">$AQ175+AS175-2</f>
        <v>41567</v>
      </c>
      <c r="AH182">
        <f t="shared" ref="AH182" si="723">$AQ175+AT175-2</f>
        <v>31413</v>
      </c>
      <c r="AI182">
        <f t="shared" ref="AI182" si="724">$AQ175+AU175-2</f>
        <v>19583</v>
      </c>
    </row>
    <row r="183" spans="1:47" x14ac:dyDescent="0.35">
      <c r="A183" t="str">
        <f t="shared" si="705"/>
        <v>45-54</v>
      </c>
      <c r="E183" t="str">
        <f t="shared" si="691"/>
        <v>&lt;0.001</v>
      </c>
      <c r="F183" t="str">
        <f t="shared" si="692"/>
        <v>&lt;0.001</v>
      </c>
      <c r="G183" t="str">
        <f t="shared" si="693"/>
        <v>&lt;0.001</v>
      </c>
      <c r="K183" t="str">
        <f t="shared" si="706"/>
        <v>45-54</v>
      </c>
      <c r="O183">
        <f>$O175-P175</f>
        <v>-16.095458416564838</v>
      </c>
      <c r="P183">
        <f t="shared" ref="P183:Q183" si="725">$O175-Q175</f>
        <v>-23.201120237427304</v>
      </c>
      <c r="Q183">
        <f t="shared" si="725"/>
        <v>-22.275002515420411</v>
      </c>
      <c r="T183" t="str">
        <f t="shared" si="708"/>
        <v>45-54</v>
      </c>
      <c r="X183">
        <f>SQRT((($AR175-1)*$AG175^2+(AS175-1)*AH175^2)/($AR175+AS175-2))</f>
        <v>2.3659278660941347</v>
      </c>
      <c r="Y183">
        <f t="shared" ref="Y183" si="726">SQRT((($AR175-1)*$AG175^2+(AT175-1)*AI175^2)/($AR175+AT175-2))</f>
        <v>2.1000512022434346</v>
      </c>
      <c r="Z183">
        <f t="shared" ref="Z183" si="727">SQRT((($AR175-1)*$AG175^2+(AU175-1)*AJ175^2)/($AR175+AU175-2))</f>
        <v>2.3213786765469417</v>
      </c>
      <c r="AC183" t="str">
        <f t="shared" si="713"/>
        <v>45-54</v>
      </c>
      <c r="AG183">
        <f>$AR175+AS175-2</f>
        <v>45581</v>
      </c>
      <c r="AH183">
        <f t="shared" ref="AH183" si="728">$AR175+AT175-2</f>
        <v>35427</v>
      </c>
      <c r="AI183">
        <f t="shared" ref="AI183" si="729">$AR175+AU175-2</f>
        <v>23597</v>
      </c>
    </row>
    <row r="184" spans="1:47" x14ac:dyDescent="0.35">
      <c r="A184" t="str">
        <f t="shared" si="705"/>
        <v>55-64</v>
      </c>
      <c r="F184" t="str">
        <f t="shared" si="692"/>
        <v>0.003</v>
      </c>
      <c r="G184" t="str">
        <f t="shared" si="693"/>
        <v>0.028</v>
      </c>
      <c r="K184" t="str">
        <f t="shared" si="706"/>
        <v>55-64</v>
      </c>
      <c r="P184">
        <f>$P175-Q175</f>
        <v>-7.1056618208624656</v>
      </c>
      <c r="Q184">
        <f>$P175-R175</f>
        <v>-6.1795440988555725</v>
      </c>
      <c r="T184" t="str">
        <f t="shared" si="708"/>
        <v>55-64</v>
      </c>
      <c r="Y184">
        <f>SQRT((($AS175-1)*$AH175^2+(AT175-1)*AI175^2)/($AS175+AT175-2))</f>
        <v>2.0266554597923334</v>
      </c>
      <c r="Z184">
        <f>SQRT((($AS175-1)*$AH175^2+(AU175-1)*AJ175^2)/($AS175+AU175-2))</f>
        <v>2.1879163084762396</v>
      </c>
      <c r="AC184" t="str">
        <f t="shared" si="713"/>
        <v>55-64</v>
      </c>
      <c r="AH184">
        <f>$AS175+AT175-2</f>
        <v>40534</v>
      </c>
      <c r="AI184">
        <f>$AS175+AU175-2</f>
        <v>28704</v>
      </c>
    </row>
    <row r="185" spans="1:47" x14ac:dyDescent="0.35">
      <c r="A185" t="str">
        <f t="shared" si="705"/>
        <v>65-74</v>
      </c>
      <c r="G185" t="str">
        <f t="shared" si="693"/>
        <v>&gt;0.999</v>
      </c>
      <c r="K185" t="str">
        <f t="shared" si="706"/>
        <v>65-74</v>
      </c>
      <c r="Q185">
        <f>Q175-R175</f>
        <v>0.92611772200689302</v>
      </c>
      <c r="T185" t="str">
        <f t="shared" si="708"/>
        <v>65-74</v>
      </c>
      <c r="Z185">
        <f>SQRT((($AT175-1)*$AI175^2+(AU175-1)*AJ175^2)/($AT175+AU175-2))</f>
        <v>1.4406726581049063</v>
      </c>
      <c r="AC185" t="str">
        <f t="shared" si="713"/>
        <v>65-74</v>
      </c>
      <c r="AI185">
        <f>$AT175+AU175-2</f>
        <v>18550</v>
      </c>
    </row>
    <row r="187" spans="1:47" x14ac:dyDescent="0.35">
      <c r="K187" t="str">
        <f t="shared" ref="K187:AA187" si="730">K20</f>
        <v>Lusosphone (Portuguese)</v>
      </c>
      <c r="L187">
        <f t="shared" si="730"/>
        <v>12.386355221531129</v>
      </c>
      <c r="M187">
        <f t="shared" si="730"/>
        <v>34.748465252267792</v>
      </c>
      <c r="N187">
        <f t="shared" si="730"/>
        <v>49.326291448099198</v>
      </c>
      <c r="O187">
        <f t="shared" si="730"/>
        <v>65.890212907246948</v>
      </c>
      <c r="P187">
        <f t="shared" si="730"/>
        <v>85.294374856889561</v>
      </c>
      <c r="Q187">
        <f t="shared" si="730"/>
        <v>99.473890491883736</v>
      </c>
      <c r="R187">
        <f t="shared" si="730"/>
        <v>107.30520918067062</v>
      </c>
      <c r="S187">
        <f t="shared" si="730"/>
        <v>0</v>
      </c>
      <c r="T187" t="str">
        <f t="shared" si="730"/>
        <v>Lusosphone (Portuguese)</v>
      </c>
      <c r="U187">
        <f t="shared" si="730"/>
        <v>11.911882078121238</v>
      </c>
      <c r="V187">
        <f t="shared" si="730"/>
        <v>9.3720920010444662</v>
      </c>
      <c r="W187">
        <f t="shared" si="730"/>
        <v>8.0932700254202139</v>
      </c>
      <c r="X187">
        <f t="shared" si="730"/>
        <v>5.1788030272232914</v>
      </c>
      <c r="Y187">
        <f t="shared" si="730"/>
        <v>3.0801104495491169</v>
      </c>
      <c r="Z187">
        <f t="shared" si="730"/>
        <v>2.4219748583695826</v>
      </c>
      <c r="AA187">
        <f t="shared" si="730"/>
        <v>6.9815538682728437</v>
      </c>
      <c r="AC187" t="str">
        <f t="shared" ref="AC187:AK187" si="731">AC20</f>
        <v>Lusosphone (Portuguese)</v>
      </c>
      <c r="AD187">
        <f t="shared" si="731"/>
        <v>5.9559410390606189</v>
      </c>
      <c r="AE187">
        <f t="shared" si="731"/>
        <v>4.6860460005222331</v>
      </c>
      <c r="AF187">
        <f t="shared" si="731"/>
        <v>4.0466350127101069</v>
      </c>
      <c r="AG187">
        <f t="shared" si="731"/>
        <v>2.5894015136116457</v>
      </c>
      <c r="AH187">
        <f t="shared" si="731"/>
        <v>1.5400552247745585</v>
      </c>
      <c r="AI187">
        <f t="shared" si="731"/>
        <v>1.2109874291847913</v>
      </c>
      <c r="AJ187">
        <f t="shared" si="731"/>
        <v>3.4907769341364219</v>
      </c>
      <c r="AK187">
        <f t="shared" si="731"/>
        <v>4</v>
      </c>
      <c r="AN187" t="str">
        <f t="shared" ref="AN187:AU187" si="732">AN20</f>
        <v>Lusosphone (Portuguese)</v>
      </c>
      <c r="AO187">
        <f t="shared" si="732"/>
        <v>5231</v>
      </c>
      <c r="AP187">
        <f t="shared" si="732"/>
        <v>4206</v>
      </c>
      <c r="AQ187">
        <f t="shared" si="732"/>
        <v>5292</v>
      </c>
      <c r="AR187">
        <f t="shared" si="732"/>
        <v>6004</v>
      </c>
      <c r="AS187">
        <f t="shared" si="732"/>
        <v>7159</v>
      </c>
      <c r="AT187">
        <f t="shared" si="732"/>
        <v>3169</v>
      </c>
      <c r="AU187">
        <f t="shared" si="732"/>
        <v>576</v>
      </c>
    </row>
    <row r="188" spans="1:47" x14ac:dyDescent="0.35">
      <c r="A188" t="s">
        <v>31</v>
      </c>
    </row>
    <row r="189" spans="1:47" x14ac:dyDescent="0.35">
      <c r="K189" t="str">
        <f>K187</f>
        <v>Lusosphone (Portuguese)</v>
      </c>
      <c r="T189" t="s">
        <v>29</v>
      </c>
      <c r="AC189" t="s">
        <v>30</v>
      </c>
    </row>
    <row r="190" spans="1:47" x14ac:dyDescent="0.35">
      <c r="A190" t="str">
        <f>K189</f>
        <v>Lusosphone (Portuguese)</v>
      </c>
      <c r="K190" t="s">
        <v>28</v>
      </c>
    </row>
    <row r="191" spans="1:47" x14ac:dyDescent="0.35">
      <c r="B191" t="str">
        <f>B179</f>
        <v>25-34</v>
      </c>
      <c r="C191" t="str">
        <f t="shared" ref="C191:G191" si="733">C179</f>
        <v>35-44</v>
      </c>
      <c r="D191" t="str">
        <f t="shared" si="733"/>
        <v>45-54</v>
      </c>
      <c r="E191" t="str">
        <f t="shared" si="733"/>
        <v>55-64</v>
      </c>
      <c r="F191" t="str">
        <f t="shared" si="733"/>
        <v>65-74</v>
      </c>
      <c r="G191" t="str">
        <f t="shared" si="733"/>
        <v>75+</v>
      </c>
      <c r="L191" t="str">
        <f>B191</f>
        <v>25-34</v>
      </c>
      <c r="M191" t="str">
        <f t="shared" ref="M191" si="734">C191</f>
        <v>35-44</v>
      </c>
      <c r="N191" t="str">
        <f t="shared" ref="N191" si="735">D191</f>
        <v>45-54</v>
      </c>
      <c r="O191" t="str">
        <f t="shared" ref="O191" si="736">E191</f>
        <v>55-64</v>
      </c>
      <c r="P191" t="str">
        <f t="shared" ref="P191" si="737">F191</f>
        <v>65-74</v>
      </c>
      <c r="Q191" t="str">
        <f t="shared" ref="Q191" si="738">G191</f>
        <v>75+</v>
      </c>
      <c r="U191" t="str">
        <f>L191</f>
        <v>25-34</v>
      </c>
      <c r="V191" t="str">
        <f t="shared" ref="V191" si="739">M191</f>
        <v>35-44</v>
      </c>
      <c r="W191" t="str">
        <f t="shared" ref="W191" si="740">N191</f>
        <v>45-54</v>
      </c>
      <c r="X191" t="str">
        <f t="shared" ref="X191" si="741">O191</f>
        <v>55-64</v>
      </c>
      <c r="Y191" t="str">
        <f t="shared" ref="Y191" si="742">P191</f>
        <v>65-74</v>
      </c>
      <c r="Z191" t="str">
        <f t="shared" ref="Z191" si="743">Q191</f>
        <v>75+</v>
      </c>
      <c r="AD191" t="str">
        <f>U191</f>
        <v>25-34</v>
      </c>
      <c r="AE191" t="str">
        <f t="shared" ref="AE191" si="744">V191</f>
        <v>35-44</v>
      </c>
      <c r="AF191" t="str">
        <f t="shared" ref="AF191" si="745">W191</f>
        <v>45-54</v>
      </c>
      <c r="AG191" t="str">
        <f>X191</f>
        <v>55-64</v>
      </c>
      <c r="AH191" t="str">
        <f t="shared" ref="AH191" si="746">Y191</f>
        <v>65-74</v>
      </c>
      <c r="AI191" t="str">
        <f t="shared" ref="AI191" si="747">Z191</f>
        <v>75+</v>
      </c>
    </row>
    <row r="192" spans="1:47" x14ac:dyDescent="0.35">
      <c r="A192" t="str">
        <f>A180</f>
        <v>18-24</v>
      </c>
      <c r="B192" t="str">
        <f>IF(_xlfn.T.DIST.2T(ABS(L192/U192),AD192)*6&lt;0.001,"&lt;0.001",IF(_xlfn.T.DIST.2T(ABS(L192/U192),AD192)*6&gt;0.999, "&gt;0.999",FIXED(_xlfn.T.DIST.2T(ABS(L192/U192),AD192)*6,3)))</f>
        <v>&lt;0.001</v>
      </c>
      <c r="C192" t="str">
        <f t="shared" ref="C192:C193" si="748">IF(_xlfn.T.DIST.2T(ABS(M192/V192),AE192)*6&lt;0.001,"&lt;0.001",IF(_xlfn.T.DIST.2T(ABS(M192/V192),AE192)*6&gt;0.999, "&gt;0.999",FIXED(_xlfn.T.DIST.2T(ABS(M192/V192),AE192)*6,3)))</f>
        <v>&lt;0.001</v>
      </c>
      <c r="D192" t="str">
        <f t="shared" ref="D192:D194" si="749">IF(_xlfn.T.DIST.2T(ABS(N192/W192),AF192)*6&lt;0.001,"&lt;0.001",IF(_xlfn.T.DIST.2T(ABS(N192/W192),AF192)*6&gt;0.999, "&gt;0.999",FIXED(_xlfn.T.DIST.2T(ABS(N192/W192),AF192)*6,3)))</f>
        <v>&lt;0.001</v>
      </c>
      <c r="E192" t="str">
        <f t="shared" ref="E192:E195" si="750">IF(_xlfn.T.DIST.2T(ABS(O192/X192),AG192)*6&lt;0.001,"&lt;0.001",IF(_xlfn.T.DIST.2T(ABS(O192/X192),AG192)*6&gt;0.999, "&gt;0.999",FIXED(_xlfn.T.DIST.2T(ABS(O192/X192),AG192)*6,3)))</f>
        <v>&lt;0.001</v>
      </c>
      <c r="F192" t="str">
        <f t="shared" ref="F192:F196" si="751">IF(_xlfn.T.DIST.2T(ABS(P192/Y192),AH192)*6&lt;0.001,"&lt;0.001",IF(_xlfn.T.DIST.2T(ABS(P192/Y192),AH192)*6&gt;0.999, "&gt;0.999",FIXED(_xlfn.T.DIST.2T(ABS(P192/Y192),AH192)*6,3)))</f>
        <v>&lt;0.001</v>
      </c>
      <c r="G192" t="str">
        <f t="shared" ref="G192:G197" si="752">IF(_xlfn.T.DIST.2T(ABS(Q192/Z192),AI192)*6&lt;0.001,"&lt;0.001",IF(_xlfn.T.DIST.2T(ABS(Q192/Z192),AI192)*6&gt;0.999, "&gt;0.999",FIXED(_xlfn.T.DIST.2T(ABS(Q192/Z192),AI192)*6,3)))</f>
        <v>&lt;0.001</v>
      </c>
      <c r="K192" t="str">
        <f>A192</f>
        <v>18-24</v>
      </c>
      <c r="L192">
        <f>$L187-M187</f>
        <v>-22.362110030736662</v>
      </c>
      <c r="M192">
        <f t="shared" ref="M192:Q192" si="753">$L187-N187</f>
        <v>-36.939936226568065</v>
      </c>
      <c r="N192">
        <f t="shared" si="753"/>
        <v>-53.503857685715815</v>
      </c>
      <c r="O192">
        <f t="shared" si="753"/>
        <v>-72.908019635358428</v>
      </c>
      <c r="P192">
        <f t="shared" si="753"/>
        <v>-87.087535270352603</v>
      </c>
      <c r="Q192">
        <f t="shared" si="753"/>
        <v>-94.918853959139483</v>
      </c>
      <c r="T192" t="str">
        <f>K192</f>
        <v>18-24</v>
      </c>
      <c r="U192">
        <f>SQRT((($AO187-1)*$AD187^2+(AP187-1)*AE187^2)/($AO187+AP187-2))</f>
        <v>5.426804668645441</v>
      </c>
      <c r="V192">
        <f t="shared" ref="V192" si="754">SQRT((($AO187-1)*$AD187^2+(AQ187-1)*AF187^2)/($AO187+AQ187-2))</f>
        <v>5.0861458827925121</v>
      </c>
      <c r="W192">
        <f t="shared" ref="W192" si="755">SQRT((($AO187-1)*$AD187^2+(AR187-1)*AG187^2)/($AO187+AR187-2))</f>
        <v>4.4832212216113128</v>
      </c>
      <c r="X192">
        <f t="shared" ref="X192" si="756">SQRT((($AO187-1)*$AD187^2+(AS187-1)*AH187^2)/($AO187+AS187-2))</f>
        <v>4.0430974834805706</v>
      </c>
      <c r="Y192">
        <f t="shared" ref="Y192" si="757">SQRT((($AO187-1)*$AD187^2+(AT187-1)*AI187^2)/($AO187+AT187-2))</f>
        <v>4.7586530667047313</v>
      </c>
      <c r="Z192">
        <f t="shared" ref="Z192" si="758">SQRT((($AO187-1)*$AD187^2+(AU187-1)*AJ187^2)/($AO187+AU187-2))</f>
        <v>5.7590387051649845</v>
      </c>
      <c r="AC192" t="str">
        <f>T192</f>
        <v>18-24</v>
      </c>
      <c r="AD192">
        <f>$AO187+AP187-2</f>
        <v>9435</v>
      </c>
      <c r="AE192">
        <f t="shared" ref="AE192" si="759">$AO187+AQ187-2</f>
        <v>10521</v>
      </c>
      <c r="AF192">
        <f t="shared" ref="AF192" si="760">$AO187+AR187-2</f>
        <v>11233</v>
      </c>
      <c r="AG192">
        <f t="shared" ref="AG192" si="761">$AO187+AS187-2</f>
        <v>12388</v>
      </c>
      <c r="AH192">
        <f t="shared" ref="AH192" si="762">$AO187+AT187-2</f>
        <v>8398</v>
      </c>
      <c r="AI192">
        <f t="shared" ref="AI192" si="763">$AO187+AU187-2</f>
        <v>5805</v>
      </c>
    </row>
    <row r="193" spans="1:47" x14ac:dyDescent="0.35">
      <c r="A193" t="str">
        <f t="shared" ref="A193:A197" si="764">A181</f>
        <v>25-34</v>
      </c>
      <c r="C193" t="str">
        <f t="shared" si="748"/>
        <v>0.005</v>
      </c>
      <c r="D193" t="str">
        <f t="shared" si="749"/>
        <v>&lt;0.001</v>
      </c>
      <c r="E193" t="str">
        <f t="shared" si="750"/>
        <v>&lt;0.001</v>
      </c>
      <c r="F193" t="str">
        <f t="shared" si="751"/>
        <v>&lt;0.001</v>
      </c>
      <c r="G193" t="str">
        <f t="shared" si="752"/>
        <v>&lt;0.001</v>
      </c>
      <c r="K193" t="str">
        <f t="shared" ref="K193:K197" si="765">A193</f>
        <v>25-34</v>
      </c>
      <c r="M193">
        <f>$M187-N187</f>
        <v>-14.577826195831406</v>
      </c>
      <c r="N193">
        <f t="shared" ref="N193:Q193" si="766">$M187-O187</f>
        <v>-31.141747654979156</v>
      </c>
      <c r="O193">
        <f t="shared" si="766"/>
        <v>-50.54590960462177</v>
      </c>
      <c r="P193">
        <f t="shared" si="766"/>
        <v>-64.725425239615944</v>
      </c>
      <c r="Q193">
        <f t="shared" si="766"/>
        <v>-72.556743928402824</v>
      </c>
      <c r="T193" t="str">
        <f t="shared" ref="T193:T197" si="767">K193</f>
        <v>25-34</v>
      </c>
      <c r="V193">
        <f>SQRT((($AP187-1)*$AE187^2+(AQ187-1)*AF187^2)/($AP187+AQ187-2))</f>
        <v>4.3414110518303755</v>
      </c>
      <c r="W193">
        <f t="shared" ref="W193" si="768">SQRT((($AP187-1)*$AE187^2+(AR187-1)*AG187^2)/($AP187+AR187-2))</f>
        <v>3.6039727028065163</v>
      </c>
      <c r="X193">
        <f t="shared" ref="X193" si="769">SQRT((($AP187-1)*$AE187^2+(AS187-1)*AH187^2)/($AP187+AS187-2))</f>
        <v>3.1016519145385923</v>
      </c>
      <c r="Y193">
        <f t="shared" ref="Y193" si="770">SQRT((($AP187-1)*$AE187^2+(AT187-1)*AI187^2)/($AP187+AT187-2))</f>
        <v>3.62682770041592</v>
      </c>
      <c r="Z193">
        <f t="shared" ref="Z193" si="771">SQRT((($AP187-1)*$AE187^2+(AU187-1)*AJ187^2)/($AP187+AU187-2))</f>
        <v>4.5588753179689778</v>
      </c>
      <c r="AC193" t="str">
        <f t="shared" ref="AC193:AC197" si="772">T193</f>
        <v>25-34</v>
      </c>
      <c r="AE193">
        <f>$AP187+AQ187-2</f>
        <v>9496</v>
      </c>
      <c r="AF193">
        <f t="shared" ref="AF193" si="773">$AP187+AR187-2</f>
        <v>10208</v>
      </c>
      <c r="AG193">
        <f t="shared" ref="AG193" si="774">$AP187+AS187-2</f>
        <v>11363</v>
      </c>
      <c r="AH193">
        <f t="shared" ref="AH193" si="775">$AP187+AT187-2</f>
        <v>7373</v>
      </c>
      <c r="AI193">
        <f t="shared" ref="AI193" si="776">$AP187+AU187-2</f>
        <v>4780</v>
      </c>
    </row>
    <row r="194" spans="1:47" x14ac:dyDescent="0.35">
      <c r="A194" t="str">
        <f t="shared" si="764"/>
        <v>35-44</v>
      </c>
      <c r="D194" t="str">
        <f t="shared" si="749"/>
        <v>&lt;0.001</v>
      </c>
      <c r="E194" t="str">
        <f t="shared" si="750"/>
        <v>&lt;0.001</v>
      </c>
      <c r="F194" t="str">
        <f t="shared" si="751"/>
        <v>&lt;0.001</v>
      </c>
      <c r="G194" t="str">
        <f t="shared" si="752"/>
        <v>&lt;0.001</v>
      </c>
      <c r="K194" t="str">
        <f t="shared" si="765"/>
        <v>35-44</v>
      </c>
      <c r="N194">
        <f>$N187-O187</f>
        <v>-16.56392145914775</v>
      </c>
      <c r="O194">
        <f t="shared" ref="O194:Q194" si="777">$N187-P187</f>
        <v>-35.968083408790363</v>
      </c>
      <c r="P194">
        <f t="shared" si="777"/>
        <v>-50.147599043784538</v>
      </c>
      <c r="Q194">
        <f t="shared" si="777"/>
        <v>-57.978917732571418</v>
      </c>
      <c r="T194" t="str">
        <f t="shared" si="767"/>
        <v>35-44</v>
      </c>
      <c r="W194">
        <f>SQRT((($AQ187-1)*$AF187^2+(AR187-1)*AG187^2)/($AQ187+AR187-2))</f>
        <v>3.3519113800420883</v>
      </c>
      <c r="X194">
        <f t="shared" ref="X194" si="778">SQRT((($AQ187-1)*$AF187^2+(AS187-1)*AH187^2)/($AQ187+AS187-2))</f>
        <v>2.8850386479840679</v>
      </c>
      <c r="Y194">
        <f t="shared" ref="Y194" si="779">SQRT((($AQ187-1)*$AF187^2+(AT187-1)*AI187^2)/($AQ187+AT187-2))</f>
        <v>3.2850781558611515</v>
      </c>
      <c r="Z194">
        <f t="shared" ref="Z194" si="780">SQRT((($AQ187-1)*$AF187^2+(AU187-1)*AJ187^2)/($AQ187+AU187-2))</f>
        <v>3.9955684172402952</v>
      </c>
      <c r="AC194" t="str">
        <f t="shared" si="772"/>
        <v>35-44</v>
      </c>
      <c r="AF194">
        <f>$AQ187+AR187-2</f>
        <v>11294</v>
      </c>
      <c r="AG194">
        <f t="shared" ref="AG194" si="781">$AQ187+AS187-2</f>
        <v>12449</v>
      </c>
      <c r="AH194">
        <f t="shared" ref="AH194" si="782">$AQ187+AT187-2</f>
        <v>8459</v>
      </c>
      <c r="AI194">
        <f t="shared" ref="AI194" si="783">$AQ187+AU187-2</f>
        <v>5866</v>
      </c>
    </row>
    <row r="195" spans="1:47" x14ac:dyDescent="0.35">
      <c r="A195" t="str">
        <f t="shared" si="764"/>
        <v>45-54</v>
      </c>
      <c r="E195" t="str">
        <f t="shared" si="750"/>
        <v>&lt;0.001</v>
      </c>
      <c r="F195" t="str">
        <f t="shared" si="751"/>
        <v>&lt;0.001</v>
      </c>
      <c r="G195" t="str">
        <f t="shared" si="752"/>
        <v>&lt;0.001</v>
      </c>
      <c r="K195" t="str">
        <f t="shared" si="765"/>
        <v>45-54</v>
      </c>
      <c r="O195">
        <f>$O187-P187</f>
        <v>-19.404161949642614</v>
      </c>
      <c r="P195">
        <f t="shared" ref="P195:Q195" si="784">$O187-Q187</f>
        <v>-33.583677584636789</v>
      </c>
      <c r="Q195">
        <f t="shared" si="784"/>
        <v>-41.414996273423668</v>
      </c>
      <c r="T195" t="str">
        <f t="shared" si="767"/>
        <v>45-54</v>
      </c>
      <c r="X195">
        <f>SQRT((($AR187-1)*$AG187^2+(AS187-1)*AH187^2)/($AR187+AS187-2))</f>
        <v>2.0852444823017695</v>
      </c>
      <c r="Y195">
        <f t="shared" ref="Y195" si="785">SQRT((($AR187-1)*$AG187^2+(AT187-1)*AI187^2)/($AR187+AT187-2))</f>
        <v>2.2125611178246687</v>
      </c>
      <c r="Z195">
        <f t="shared" ref="Z195" si="786">SQRT((($AR187-1)*$AG187^2+(AU187-1)*AJ187^2)/($AR187+AU187-2))</f>
        <v>2.6803109763455546</v>
      </c>
      <c r="AC195" t="str">
        <f t="shared" si="772"/>
        <v>45-54</v>
      </c>
      <c r="AG195">
        <f>$AR187+AS187-2</f>
        <v>13161</v>
      </c>
      <c r="AH195">
        <f t="shared" ref="AH195" si="787">$AR187+AT187-2</f>
        <v>9171</v>
      </c>
      <c r="AI195">
        <f t="shared" ref="AI195" si="788">$AR187+AU187-2</f>
        <v>6578</v>
      </c>
    </row>
    <row r="196" spans="1:47" x14ac:dyDescent="0.35">
      <c r="A196" t="str">
        <f t="shared" si="764"/>
        <v>55-64</v>
      </c>
      <c r="F196" t="str">
        <f t="shared" si="751"/>
        <v>&lt;0.001</v>
      </c>
      <c r="G196" t="str">
        <f t="shared" si="752"/>
        <v>&lt;0.001</v>
      </c>
      <c r="K196" t="str">
        <f t="shared" si="765"/>
        <v>55-64</v>
      </c>
      <c r="P196">
        <f>$P187-Q187</f>
        <v>-14.179515634994175</v>
      </c>
      <c r="Q196">
        <f>$P187-R187</f>
        <v>-22.010834323781054</v>
      </c>
      <c r="T196" t="str">
        <f t="shared" si="767"/>
        <v>55-64</v>
      </c>
      <c r="Y196">
        <f>SQRT((($AS187-1)*$AH187^2+(AT187-1)*AI187^2)/($AS187+AT187-2))</f>
        <v>1.4470769864844091</v>
      </c>
      <c r="Z196">
        <f>SQRT((($AS187-1)*$AH187^2+(AU187-1)*AJ187^2)/($AS187+AU187-2))</f>
        <v>1.7611041884571477</v>
      </c>
      <c r="AC196" t="str">
        <f t="shared" si="772"/>
        <v>55-64</v>
      </c>
      <c r="AH196">
        <f>$AS187+AT187-2</f>
        <v>10326</v>
      </c>
      <c r="AI196">
        <f>$AS187+AU187-2</f>
        <v>7733</v>
      </c>
    </row>
    <row r="197" spans="1:47" x14ac:dyDescent="0.35">
      <c r="A197" t="str">
        <f t="shared" si="764"/>
        <v>65-74</v>
      </c>
      <c r="G197" t="str">
        <f t="shared" si="752"/>
        <v>&lt;0.001</v>
      </c>
      <c r="K197" t="str">
        <f t="shared" si="765"/>
        <v>65-74</v>
      </c>
      <c r="Q197">
        <f>Q187-R187</f>
        <v>-7.8313186887868795</v>
      </c>
      <c r="T197" t="str">
        <f t="shared" si="767"/>
        <v>65-74</v>
      </c>
      <c r="Z197">
        <f>SQRT((($AT187-1)*$AI187^2+(AU187-1)*AJ187^2)/($AT187+AU187-2))</f>
        <v>1.7644119089657986</v>
      </c>
      <c r="AC197" t="str">
        <f t="shared" si="772"/>
        <v>65-74</v>
      </c>
      <c r="AI197">
        <f>$AT187+AU187-2</f>
        <v>3743</v>
      </c>
    </row>
    <row r="199" spans="1:47" x14ac:dyDescent="0.35">
      <c r="K199" t="str">
        <f t="shared" ref="K199:AA199" si="789">K21</f>
        <v>Swahili</v>
      </c>
      <c r="L199">
        <f t="shared" si="789"/>
        <v>70.186210264934317</v>
      </c>
      <c r="M199">
        <f t="shared" si="789"/>
        <v>81.342369396682599</v>
      </c>
      <c r="N199">
        <f t="shared" si="789"/>
        <v>98.479842291590472</v>
      </c>
      <c r="O199">
        <f t="shared" si="789"/>
        <v>110.09368312178989</v>
      </c>
      <c r="P199">
        <f t="shared" si="789"/>
        <v>112.82711169001236</v>
      </c>
      <c r="Q199">
        <f t="shared" si="789"/>
        <v>112.04344584133462</v>
      </c>
      <c r="R199">
        <f t="shared" si="789"/>
        <v>31.197770965932165</v>
      </c>
      <c r="S199">
        <f t="shared" si="789"/>
        <v>0</v>
      </c>
      <c r="T199" t="str">
        <f t="shared" si="789"/>
        <v>Swahili</v>
      </c>
      <c r="U199">
        <f t="shared" si="789"/>
        <v>9.0288513161672252</v>
      </c>
      <c r="V199">
        <f t="shared" si="789"/>
        <v>7.8138557784761238</v>
      </c>
      <c r="W199">
        <f t="shared" si="789"/>
        <v>7.5323671038402287</v>
      </c>
      <c r="X199">
        <f t="shared" si="789"/>
        <v>0.99932103999182587</v>
      </c>
      <c r="Y199">
        <f t="shared" si="789"/>
        <v>4.2266471950326316</v>
      </c>
      <c r="Z199">
        <f t="shared" si="789"/>
        <v>11.295509274237055</v>
      </c>
      <c r="AA199">
        <f t="shared" si="789"/>
        <v>13.231866370548984</v>
      </c>
      <c r="AC199" t="str">
        <f t="shared" ref="AC199:AK199" si="790">AC21</f>
        <v>Swahili</v>
      </c>
      <c r="AD199">
        <f t="shared" si="790"/>
        <v>6.3843619919869292</v>
      </c>
      <c r="AE199">
        <f t="shared" si="790"/>
        <v>5.5252304081741563</v>
      </c>
      <c r="AF199">
        <f t="shared" si="790"/>
        <v>5.3261878575119006</v>
      </c>
      <c r="AG199">
        <f t="shared" si="790"/>
        <v>0.70662668396061312</v>
      </c>
      <c r="AH199">
        <f t="shared" si="790"/>
        <v>2.9886908932906735</v>
      </c>
      <c r="AI199">
        <f t="shared" si="790"/>
        <v>7.9871312047685592</v>
      </c>
      <c r="AJ199">
        <f t="shared" si="790"/>
        <v>9.3563424383694169</v>
      </c>
      <c r="AK199">
        <f t="shared" si="790"/>
        <v>2</v>
      </c>
      <c r="AN199" t="str">
        <f t="shared" ref="AN199:AU199" si="791">AN21</f>
        <v>Swahili</v>
      </c>
      <c r="AO199">
        <f t="shared" si="791"/>
        <v>371</v>
      </c>
      <c r="AP199">
        <f t="shared" si="791"/>
        <v>947</v>
      </c>
      <c r="AQ199">
        <f t="shared" si="791"/>
        <v>453</v>
      </c>
      <c r="AR199">
        <f t="shared" si="791"/>
        <v>171</v>
      </c>
      <c r="AS199">
        <f t="shared" si="791"/>
        <v>69</v>
      </c>
      <c r="AT199">
        <f t="shared" si="791"/>
        <v>16</v>
      </c>
      <c r="AU199">
        <f t="shared" si="791"/>
        <v>2</v>
      </c>
    </row>
    <row r="200" spans="1:47" x14ac:dyDescent="0.35">
      <c r="A200" t="s">
        <v>31</v>
      </c>
    </row>
    <row r="201" spans="1:47" x14ac:dyDescent="0.35">
      <c r="K201" t="str">
        <f>K199</f>
        <v>Swahili</v>
      </c>
      <c r="T201" t="s">
        <v>29</v>
      </c>
      <c r="AC201" t="s">
        <v>30</v>
      </c>
    </row>
    <row r="202" spans="1:47" x14ac:dyDescent="0.35">
      <c r="A202" t="str">
        <f>K201</f>
        <v>Swahili</v>
      </c>
      <c r="K202" t="s">
        <v>28</v>
      </c>
    </row>
    <row r="203" spans="1:47" x14ac:dyDescent="0.35">
      <c r="B203" t="str">
        <f>B191</f>
        <v>25-34</v>
      </c>
      <c r="C203" t="str">
        <f t="shared" ref="C203:G203" si="792">C191</f>
        <v>35-44</v>
      </c>
      <c r="D203" t="str">
        <f t="shared" si="792"/>
        <v>45-54</v>
      </c>
      <c r="E203" t="str">
        <f t="shared" si="792"/>
        <v>55-64</v>
      </c>
      <c r="F203" t="str">
        <f t="shared" si="792"/>
        <v>65-74</v>
      </c>
      <c r="G203" t="str">
        <f t="shared" si="792"/>
        <v>75+</v>
      </c>
      <c r="L203" t="str">
        <f>B203</f>
        <v>25-34</v>
      </c>
      <c r="M203" t="str">
        <f t="shared" ref="M203" si="793">C203</f>
        <v>35-44</v>
      </c>
      <c r="N203" t="str">
        <f t="shared" ref="N203" si="794">D203</f>
        <v>45-54</v>
      </c>
      <c r="O203" t="str">
        <f t="shared" ref="O203" si="795">E203</f>
        <v>55-64</v>
      </c>
      <c r="P203" t="str">
        <f t="shared" ref="P203" si="796">F203</f>
        <v>65-74</v>
      </c>
      <c r="Q203" t="str">
        <f t="shared" ref="Q203" si="797">G203</f>
        <v>75+</v>
      </c>
      <c r="U203" t="str">
        <f>L203</f>
        <v>25-34</v>
      </c>
      <c r="V203" t="str">
        <f t="shared" ref="V203" si="798">M203</f>
        <v>35-44</v>
      </c>
      <c r="W203" t="str">
        <f t="shared" ref="W203" si="799">N203</f>
        <v>45-54</v>
      </c>
      <c r="X203" t="str">
        <f t="shared" ref="X203" si="800">O203</f>
        <v>55-64</v>
      </c>
      <c r="Y203" t="str">
        <f t="shared" ref="Y203" si="801">P203</f>
        <v>65-74</v>
      </c>
      <c r="Z203" t="str">
        <f t="shared" ref="Z203" si="802">Q203</f>
        <v>75+</v>
      </c>
      <c r="AD203" t="str">
        <f>U203</f>
        <v>25-34</v>
      </c>
      <c r="AE203" t="str">
        <f t="shared" ref="AE203" si="803">V203</f>
        <v>35-44</v>
      </c>
      <c r="AF203" t="str">
        <f t="shared" ref="AF203" si="804">W203</f>
        <v>45-54</v>
      </c>
      <c r="AG203" t="str">
        <f>X203</f>
        <v>55-64</v>
      </c>
      <c r="AH203" t="str">
        <f t="shared" ref="AH203" si="805">Y203</f>
        <v>65-74</v>
      </c>
      <c r="AI203" t="str">
        <f t="shared" ref="AI203" si="806">Z203</f>
        <v>75+</v>
      </c>
    </row>
    <row r="204" spans="1:47" x14ac:dyDescent="0.35">
      <c r="A204" t="str">
        <f>A192</f>
        <v>18-24</v>
      </c>
      <c r="B204" t="str">
        <f>IF(_xlfn.T.DIST.2T(ABS(L204/U204),AD204)*6&lt;0.001,"&lt;0.001",IF(_xlfn.T.DIST.2T(ABS(L204/U204),AD204)*6&gt;0.999, "&gt;0.999",FIXED(_xlfn.T.DIST.2T(ABS(L204/U204),AD204)*6,3)))</f>
        <v>0.323</v>
      </c>
      <c r="C204" t="str">
        <f t="shared" ref="C204:C205" si="807">IF(_xlfn.T.DIST.2T(ABS(M204/V204),AE204)*6&lt;0.001,"&lt;0.001",IF(_xlfn.T.DIST.2T(ABS(M204/V204),AE204)*6&gt;0.999, "&gt;0.999",FIXED(_xlfn.T.DIST.2T(ABS(M204/V204),AE204)*6,3)))</f>
        <v>&lt;0.001</v>
      </c>
      <c r="D204" t="str">
        <f t="shared" ref="D204:D206" si="808">IF(_xlfn.T.DIST.2T(ABS(N204/W204),AF204)*6&lt;0.001,"&lt;0.001",IF(_xlfn.T.DIST.2T(ABS(N204/W204),AF204)*6&gt;0.999, "&gt;0.999",FIXED(_xlfn.T.DIST.2T(ABS(N204/W204),AF204)*6,3)))</f>
        <v>&lt;0.001</v>
      </c>
      <c r="E204" t="str">
        <f t="shared" ref="E204:E207" si="809">IF(_xlfn.T.DIST.2T(ABS(O204/X204),AG204)*6&lt;0.001,"&lt;0.001",IF(_xlfn.T.DIST.2T(ABS(O204/X204),AG204)*6&gt;0.999, "&gt;0.999",FIXED(_xlfn.T.DIST.2T(ABS(O204/X204),AG204)*6,3)))</f>
        <v>&lt;0.001</v>
      </c>
      <c r="F204" t="str">
        <f t="shared" ref="F204:F208" si="810">IF(_xlfn.T.DIST.2T(ABS(P204/Y204),AH204)*6&lt;0.001,"&lt;0.001",IF(_xlfn.T.DIST.2T(ABS(P204/Y204),AH204)*6&gt;0.999, "&gt;0.999",FIXED(_xlfn.T.DIST.2T(ABS(P204/Y204),AH204)*6,3)))</f>
        <v>&lt;0.001</v>
      </c>
      <c r="G204" t="str">
        <f t="shared" ref="G204:G209" si="811">IF(_xlfn.T.DIST.2T(ABS(Q204/Z204),AI204)*6&lt;0.001,"&lt;0.001",IF(_xlfn.T.DIST.2T(ABS(Q204/Z204),AI204)*6&gt;0.999, "&gt;0.999",FIXED(_xlfn.T.DIST.2T(ABS(Q204/Z204),AI204)*6,3)))</f>
        <v>&lt;0.001</v>
      </c>
      <c r="K204" t="str">
        <f>A204</f>
        <v>18-24</v>
      </c>
      <c r="L204">
        <f>$L199-M199</f>
        <v>-11.156159131748282</v>
      </c>
      <c r="M204">
        <f t="shared" ref="M204:Q204" si="812">$L199-N199</f>
        <v>-28.293632026656155</v>
      </c>
      <c r="N204">
        <f t="shared" si="812"/>
        <v>-39.907472856855577</v>
      </c>
      <c r="O204">
        <f t="shared" si="812"/>
        <v>-42.640901425078042</v>
      </c>
      <c r="P204">
        <f t="shared" si="812"/>
        <v>-41.857235576400299</v>
      </c>
      <c r="Q204">
        <f t="shared" si="812"/>
        <v>38.988439299002152</v>
      </c>
      <c r="T204" t="str">
        <f>K204</f>
        <v>18-24</v>
      </c>
      <c r="U204">
        <f>SQRT((($AO199-1)*$AD199^2+(AP199-1)*AE199^2)/($AO199+AP199-2))</f>
        <v>5.7796992158973177</v>
      </c>
      <c r="V204">
        <f t="shared" ref="V204" si="813">SQRT((($AO199-1)*$AD199^2+(AQ199-1)*AF199^2)/($AO199+AQ199-2))</f>
        <v>5.8263277490989251</v>
      </c>
      <c r="W204">
        <f t="shared" ref="W204" si="814">SQRT((($AO199-1)*$AD199^2+(AR199-1)*AG199^2)/($AO199+AR199-2))</f>
        <v>5.2995655818698921</v>
      </c>
      <c r="X204">
        <f t="shared" ref="X204" si="815">SQRT((($AO199-1)*$AD199^2+(AS199-1)*AH199^2)/($AO199+AS199-2))</f>
        <v>5.9848788641133579</v>
      </c>
      <c r="Y204">
        <f t="shared" ref="Y204" si="816">SQRT((($AO199-1)*$AD199^2+(AT199-1)*AI199^2)/($AO199+AT199-2))</f>
        <v>6.4542632341373753</v>
      </c>
      <c r="Z204">
        <f t="shared" ref="Z204" si="817">SQRT((($AO199-1)*$AD199^2+(AU199-1)*AJ199^2)/($AO199+AU199-2))</f>
        <v>6.3942296300377466</v>
      </c>
      <c r="AC204" t="str">
        <f>T204</f>
        <v>18-24</v>
      </c>
      <c r="AD204">
        <f>$AO199+AP199-2</f>
        <v>1316</v>
      </c>
      <c r="AE204">
        <f t="shared" ref="AE204" si="818">$AO199+AQ199-2</f>
        <v>822</v>
      </c>
      <c r="AF204">
        <f t="shared" ref="AF204" si="819">$AO199+AR199-2</f>
        <v>540</v>
      </c>
      <c r="AG204">
        <f t="shared" ref="AG204" si="820">$AO199+AS199-2</f>
        <v>438</v>
      </c>
      <c r="AH204">
        <f t="shared" ref="AH204" si="821">$AO199+AT199-2</f>
        <v>385</v>
      </c>
      <c r="AI204">
        <f t="shared" ref="AI204" si="822">$AO199+AU199-2</f>
        <v>371</v>
      </c>
    </row>
    <row r="205" spans="1:47" x14ac:dyDescent="0.35">
      <c r="A205" t="str">
        <f t="shared" ref="A205:A209" si="823">A193</f>
        <v>25-34</v>
      </c>
      <c r="C205" t="str">
        <f t="shared" si="807"/>
        <v>0.010</v>
      </c>
      <c r="D205" t="str">
        <f t="shared" si="808"/>
        <v>&lt;0.001</v>
      </c>
      <c r="E205" t="str">
        <f t="shared" si="809"/>
        <v>&lt;0.001</v>
      </c>
      <c r="F205" t="str">
        <f t="shared" si="810"/>
        <v>&lt;0.001</v>
      </c>
      <c r="G205" t="str">
        <f t="shared" si="811"/>
        <v>&lt;0.001</v>
      </c>
      <c r="K205" t="str">
        <f t="shared" ref="K205:K209" si="824">A205</f>
        <v>25-34</v>
      </c>
      <c r="M205">
        <f>$M199-N199</f>
        <v>-17.137472894907873</v>
      </c>
      <c r="N205">
        <f t="shared" ref="N205:Q205" si="825">$M199-O199</f>
        <v>-28.751313725107295</v>
      </c>
      <c r="O205">
        <f t="shared" si="825"/>
        <v>-31.484742293329759</v>
      </c>
      <c r="P205">
        <f t="shared" si="825"/>
        <v>-30.701076444652017</v>
      </c>
      <c r="Q205">
        <f t="shared" si="825"/>
        <v>50.144598430750435</v>
      </c>
      <c r="T205" t="str">
        <f t="shared" ref="T205:T209" si="826">K205</f>
        <v>25-34</v>
      </c>
      <c r="V205">
        <f>SQRT((($AP199-1)*$AE199^2+(AQ199-1)*AF199^2)/($AP199+AQ199-2))</f>
        <v>5.4616697306086746</v>
      </c>
      <c r="W205">
        <f t="shared" ref="W205" si="827">SQRT((($AP199-1)*$AE199^2+(AR199-1)*AG199^2)/($AP199+AR199-2))</f>
        <v>5.0944954518161829</v>
      </c>
      <c r="X205">
        <f t="shared" ref="X205" si="828">SQRT((($AP199-1)*$AE199^2+(AS199-1)*AH199^2)/($AP199+AS199-2))</f>
        <v>5.392580592912517</v>
      </c>
      <c r="Y205">
        <f t="shared" ref="Y205" si="829">SQRT((($AP199-1)*$AE199^2+(AT199-1)*AI199^2)/($AP199+AT199-2))</f>
        <v>5.5720205403798619</v>
      </c>
      <c r="Z205">
        <f t="shared" ref="Z205" si="830">SQRT((($AP199-1)*$AE199^2+(AU199-1)*AJ199^2)/($AP199+AU199-2))</f>
        <v>5.53067580284063</v>
      </c>
      <c r="AC205" t="str">
        <f t="shared" ref="AC205:AC209" si="831">T205</f>
        <v>25-34</v>
      </c>
      <c r="AE205">
        <f>$AP199+AQ199-2</f>
        <v>1398</v>
      </c>
      <c r="AF205">
        <f t="shared" ref="AF205" si="832">$AP199+AR199-2</f>
        <v>1116</v>
      </c>
      <c r="AG205">
        <f t="shared" ref="AG205" si="833">$AP199+AS199-2</f>
        <v>1014</v>
      </c>
      <c r="AH205">
        <f t="shared" ref="AH205" si="834">$AP199+AT199-2</f>
        <v>961</v>
      </c>
      <c r="AI205">
        <f t="shared" ref="AI205" si="835">$AP199+AU199-2</f>
        <v>947</v>
      </c>
    </row>
    <row r="206" spans="1:47" x14ac:dyDescent="0.35">
      <c r="A206" t="str">
        <f t="shared" si="823"/>
        <v>35-44</v>
      </c>
      <c r="D206" t="str">
        <f t="shared" si="808"/>
        <v>0.066</v>
      </c>
      <c r="E206" t="str">
        <f t="shared" si="809"/>
        <v>0.030</v>
      </c>
      <c r="F206" t="str">
        <f t="shared" si="810"/>
        <v>0.077</v>
      </c>
      <c r="G206" t="str">
        <f t="shared" si="811"/>
        <v>&lt;0.001</v>
      </c>
      <c r="K206" t="str">
        <f t="shared" si="824"/>
        <v>35-44</v>
      </c>
      <c r="N206">
        <f>$N199-O199</f>
        <v>-11.613840830199422</v>
      </c>
      <c r="O206">
        <f t="shared" ref="O206:Q206" si="836">$N199-P199</f>
        <v>-14.347269398421886</v>
      </c>
      <c r="P206">
        <f t="shared" si="836"/>
        <v>-13.563603549744144</v>
      </c>
      <c r="Q206">
        <f t="shared" si="836"/>
        <v>67.282071325658308</v>
      </c>
      <c r="T206" t="str">
        <f t="shared" si="826"/>
        <v>35-44</v>
      </c>
      <c r="W206">
        <f>SQRT((($AQ199-1)*$AF199^2+(AR199-1)*AG199^2)/($AQ199+AR199-2))</f>
        <v>4.5553660563285918</v>
      </c>
      <c r="X206">
        <f t="shared" ref="X206" si="837">SQRT((($AQ199-1)*$AF199^2+(AS199-1)*AH199^2)/($AQ199+AS199-2))</f>
        <v>5.0819923083768348</v>
      </c>
      <c r="Y206">
        <f t="shared" ref="Y206" si="838">SQRT((($AQ199-1)*$AF199^2+(AT199-1)*AI199^2)/($AQ199+AT199-2))</f>
        <v>5.4319569942087886</v>
      </c>
      <c r="Z206">
        <f t="shared" ref="Z206" si="839">SQRT((($AQ199-1)*$AF199^2+(AU199-1)*AJ199^2)/($AQ199+AU199-2))</f>
        <v>5.3384362432622456</v>
      </c>
      <c r="AC206" t="str">
        <f t="shared" si="831"/>
        <v>35-44</v>
      </c>
      <c r="AF206">
        <f>$AQ199+AR199-2</f>
        <v>622</v>
      </c>
      <c r="AG206">
        <f t="shared" ref="AG206" si="840">$AQ199+AS199-2</f>
        <v>520</v>
      </c>
      <c r="AH206">
        <f t="shared" ref="AH206" si="841">$AQ199+AT199-2</f>
        <v>467</v>
      </c>
      <c r="AI206">
        <f t="shared" ref="AI206" si="842">$AQ199+AU199-2</f>
        <v>453</v>
      </c>
    </row>
    <row r="207" spans="1:47" x14ac:dyDescent="0.35">
      <c r="A207" t="str">
        <f t="shared" si="823"/>
        <v>45-54</v>
      </c>
      <c r="E207" t="str">
        <f t="shared" si="809"/>
        <v>0.662</v>
      </c>
      <c r="F207" t="str">
        <f t="shared" si="810"/>
        <v>&gt;0.999</v>
      </c>
      <c r="G207" t="str">
        <f t="shared" si="811"/>
        <v>&lt;0.001</v>
      </c>
      <c r="K207" t="str">
        <f t="shared" si="824"/>
        <v>45-54</v>
      </c>
      <c r="O207">
        <f>$O199-P199</f>
        <v>-2.7334285682224646</v>
      </c>
      <c r="P207">
        <f t="shared" ref="P207:Q207" si="843">$O199-Q199</f>
        <v>-1.9497627195447222</v>
      </c>
      <c r="Q207">
        <f t="shared" si="843"/>
        <v>78.895912155857729</v>
      </c>
      <c r="T207" t="str">
        <f t="shared" si="826"/>
        <v>45-54</v>
      </c>
      <c r="X207">
        <f>SQRT((($AR199-1)*$AG199^2+(AS199-1)*AH199^2)/($AR199+AS199-2))</f>
        <v>1.7055017218948072</v>
      </c>
      <c r="Y207">
        <f t="shared" ref="Y207" si="844">SQRT((($AR199-1)*$AG199^2+(AT199-1)*AI199^2)/($AR199+AT199-2))</f>
        <v>2.3730452430343751</v>
      </c>
      <c r="Z207">
        <f t="shared" ref="Z207" si="845">SQRT((($AR199-1)*$AG199^2+(AU199-1)*AJ199^2)/($AR199+AU199-2))</f>
        <v>1.0041602345473895</v>
      </c>
      <c r="AC207" t="str">
        <f t="shared" si="831"/>
        <v>45-54</v>
      </c>
      <c r="AG207">
        <f>$AR199+AS199-2</f>
        <v>238</v>
      </c>
      <c r="AH207">
        <f t="shared" ref="AH207" si="846">$AR199+AT199-2</f>
        <v>185</v>
      </c>
      <c r="AI207">
        <f t="shared" ref="AI207" si="847">$AR199+AU199-2</f>
        <v>171</v>
      </c>
    </row>
    <row r="208" spans="1:47" x14ac:dyDescent="0.35">
      <c r="A208" t="str">
        <f t="shared" si="823"/>
        <v>55-64</v>
      </c>
      <c r="F208" t="str">
        <f t="shared" si="810"/>
        <v>&gt;0.999</v>
      </c>
      <c r="G208" t="str">
        <f t="shared" si="811"/>
        <v>&lt;0.001</v>
      </c>
      <c r="K208" t="str">
        <f t="shared" si="824"/>
        <v>55-64</v>
      </c>
      <c r="P208">
        <f>$P199-Q199</f>
        <v>0.78366584867774236</v>
      </c>
      <c r="Q208">
        <f>$P199-R199</f>
        <v>81.629340724080194</v>
      </c>
      <c r="T208" t="str">
        <f t="shared" si="826"/>
        <v>55-64</v>
      </c>
      <c r="Y208">
        <f>SQRT((($AS199-1)*$AH199^2+(AT199-1)*AI199^2)/($AS199+AT199-2))</f>
        <v>4.3413236483211852</v>
      </c>
      <c r="Z208">
        <f>SQRT((($AS199-1)*$AH199^2+(AU199-1)*AJ199^2)/($AS199+AU199-2))</f>
        <v>3.1735677477223394</v>
      </c>
      <c r="AC208" t="str">
        <f t="shared" si="831"/>
        <v>55-64</v>
      </c>
      <c r="AH208">
        <f>$AS199+AT199-2</f>
        <v>83</v>
      </c>
      <c r="AI208">
        <f>$AS199+AU199-2</f>
        <v>69</v>
      </c>
    </row>
    <row r="209" spans="1:35" x14ac:dyDescent="0.35">
      <c r="A209" t="str">
        <f t="shared" si="823"/>
        <v>65-74</v>
      </c>
      <c r="G209" t="str">
        <f t="shared" si="811"/>
        <v>&lt;0.001</v>
      </c>
      <c r="K209" t="str">
        <f t="shared" si="824"/>
        <v>65-74</v>
      </c>
      <c r="Q209">
        <f>Q199-R199</f>
        <v>80.845674875402452</v>
      </c>
      <c r="T209" t="str">
        <f t="shared" si="826"/>
        <v>65-74</v>
      </c>
      <c r="Z209">
        <f>SQRT((($AT199-1)*$AI199^2+(AU199-1)*AJ199^2)/($AT199+AU199-2))</f>
        <v>8.0795077087687073</v>
      </c>
      <c r="AC209" t="str">
        <f t="shared" si="831"/>
        <v>65-74</v>
      </c>
      <c r="AI209">
        <f>$AT199+AU199-2</f>
        <v>16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E50B5-753C-4511-B7AC-D0B0E5CB330E}">
  <dimension ref="A1:AW209"/>
  <sheetViews>
    <sheetView topLeftCell="A27" workbookViewId="0">
      <selection activeCell="E30" sqref="E30"/>
    </sheetView>
  </sheetViews>
  <sheetFormatPr defaultRowHeight="14.5" outlineLevelRow="1" outlineLevelCol="1" x14ac:dyDescent="0.35"/>
  <cols>
    <col min="2" max="2" width="11.81640625" bestFit="1" customWidth="1"/>
    <col min="11" max="11" width="27.54296875" hidden="1" customWidth="1" outlineLevel="1"/>
    <col min="12" max="19" width="0" hidden="1" customWidth="1" outlineLevel="1"/>
    <col min="20" max="20" width="26.1796875" hidden="1" customWidth="1" outlineLevel="1"/>
    <col min="21" max="39" width="0" hidden="1" customWidth="1" outlineLevel="1"/>
    <col min="40" max="40" width="21.453125" hidden="1" customWidth="1" outlineLevel="1"/>
    <col min="41" max="47" width="0" hidden="1" customWidth="1" outlineLevel="1"/>
    <col min="48" max="48" width="0" style="4" hidden="1" customWidth="1" outlineLevel="1"/>
    <col min="49" max="49" width="8.7265625" collapsed="1"/>
  </cols>
  <sheetData>
    <row r="1" spans="10:47" hidden="1" outlineLevel="1" x14ac:dyDescent="0.35">
      <c r="J1" s="2"/>
      <c r="K1" t="s">
        <v>0</v>
      </c>
      <c r="T1" t="s">
        <v>0</v>
      </c>
      <c r="AC1" t="s">
        <v>0</v>
      </c>
    </row>
    <row r="2" spans="10:47" hidden="1" outlineLevel="1" x14ac:dyDescent="0.35">
      <c r="J2" s="2"/>
      <c r="K2" t="s">
        <v>0</v>
      </c>
      <c r="L2" t="s">
        <v>1</v>
      </c>
      <c r="M2" t="s">
        <v>2</v>
      </c>
      <c r="N2" t="s">
        <v>3</v>
      </c>
      <c r="O2" t="s">
        <v>4</v>
      </c>
      <c r="P2" t="s">
        <v>5</v>
      </c>
      <c r="Q2" t="s">
        <v>6</v>
      </c>
      <c r="R2" t="s">
        <v>7</v>
      </c>
      <c r="T2" t="s">
        <v>0</v>
      </c>
      <c r="U2" t="s">
        <v>8</v>
      </c>
      <c r="V2" t="s">
        <v>9</v>
      </c>
      <c r="W2" t="s">
        <v>10</v>
      </c>
      <c r="X2" t="s">
        <v>11</v>
      </c>
      <c r="Y2" t="s">
        <v>12</v>
      </c>
      <c r="Z2" t="s">
        <v>13</v>
      </c>
      <c r="AA2" t="s">
        <v>14</v>
      </c>
      <c r="AC2" t="s">
        <v>0</v>
      </c>
      <c r="AD2" t="s">
        <v>8</v>
      </c>
      <c r="AE2" t="s">
        <v>9</v>
      </c>
      <c r="AF2" t="s">
        <v>10</v>
      </c>
      <c r="AG2" t="s">
        <v>11</v>
      </c>
      <c r="AH2" t="s">
        <v>12</v>
      </c>
      <c r="AI2" t="s">
        <v>13</v>
      </c>
      <c r="AJ2" t="s">
        <v>14</v>
      </c>
      <c r="AK2" t="s">
        <v>15</v>
      </c>
      <c r="AM2" s="3"/>
      <c r="AN2" t="s">
        <v>0</v>
      </c>
      <c r="AO2" t="s">
        <v>8</v>
      </c>
      <c r="AP2" t="s">
        <v>9</v>
      </c>
      <c r="AQ2" t="s">
        <v>10</v>
      </c>
      <c r="AR2" t="s">
        <v>11</v>
      </c>
      <c r="AS2" t="s">
        <v>12</v>
      </c>
      <c r="AT2" t="s">
        <v>13</v>
      </c>
      <c r="AU2" t="s">
        <v>14</v>
      </c>
    </row>
    <row r="3" spans="10:47" hidden="1" outlineLevel="1" x14ac:dyDescent="0.35">
      <c r="J3" s="2"/>
      <c r="K3" t="s">
        <v>16</v>
      </c>
      <c r="L3">
        <v>37.309990471614405</v>
      </c>
      <c r="M3">
        <v>49.358176441131143</v>
      </c>
      <c r="N3">
        <v>74.601426733717062</v>
      </c>
      <c r="O3">
        <v>95.167051230711039</v>
      </c>
      <c r="P3">
        <v>107.94031611985567</v>
      </c>
      <c r="Q3">
        <v>113.20509744756959</v>
      </c>
      <c r="R3">
        <v>113.89958493047445</v>
      </c>
      <c r="T3" t="s">
        <v>16</v>
      </c>
      <c r="U3">
        <v>3.8127189355801487</v>
      </c>
      <c r="V3">
        <v>4.701313715089805</v>
      </c>
      <c r="W3">
        <v>3.601117651308996</v>
      </c>
      <c r="X3">
        <v>3.1533369511617955</v>
      </c>
      <c r="Y3">
        <v>2.848628280859534</v>
      </c>
      <c r="Z3">
        <v>1.4698377728671166</v>
      </c>
      <c r="AA3">
        <v>3.4334890577160464</v>
      </c>
      <c r="AC3" t="s">
        <v>16</v>
      </c>
      <c r="AD3">
        <v>1.7050997438115707</v>
      </c>
      <c r="AE3">
        <v>2.1024914100985765</v>
      </c>
      <c r="AF3">
        <v>1.6104687726602598</v>
      </c>
      <c r="AG3">
        <v>1.4102151557519418</v>
      </c>
      <c r="AH3">
        <v>1.2739452957260562</v>
      </c>
      <c r="AI3">
        <v>0.6573314352055537</v>
      </c>
      <c r="AJ3">
        <v>1.5355029866109557</v>
      </c>
      <c r="AK3">
        <v>5</v>
      </c>
      <c r="AM3" s="3"/>
      <c r="AN3" t="s">
        <v>16</v>
      </c>
      <c r="AO3">
        <v>10228</v>
      </c>
      <c r="AP3">
        <v>7638</v>
      </c>
      <c r="AQ3">
        <v>7779</v>
      </c>
      <c r="AR3">
        <v>9446</v>
      </c>
      <c r="AS3">
        <v>9264</v>
      </c>
      <c r="AT3">
        <v>5453</v>
      </c>
      <c r="AU3">
        <v>1202</v>
      </c>
    </row>
    <row r="4" spans="10:47" hidden="1" outlineLevel="1" x14ac:dyDescent="0.35">
      <c r="J4" s="2"/>
      <c r="K4" t="s">
        <v>17</v>
      </c>
      <c r="L4">
        <v>54.12813672087001</v>
      </c>
      <c r="M4">
        <v>65.356222729775411</v>
      </c>
      <c r="N4">
        <v>87.895014200968205</v>
      </c>
      <c r="O4">
        <v>110.16826676573095</v>
      </c>
      <c r="P4">
        <v>121.51410894560254</v>
      </c>
      <c r="Q4">
        <v>126.9917180501576</v>
      </c>
      <c r="R4">
        <v>124.48994508866855</v>
      </c>
      <c r="T4" t="s">
        <v>17</v>
      </c>
      <c r="U4">
        <v>1.8032755208332638</v>
      </c>
      <c r="V4">
        <v>5.2724173989757457</v>
      </c>
      <c r="W4">
        <v>7.5321514748034826</v>
      </c>
      <c r="X4">
        <v>4.5548612324063642</v>
      </c>
      <c r="Y4">
        <v>4.6120123353298483</v>
      </c>
      <c r="Z4">
        <v>2.0977020678284575</v>
      </c>
      <c r="AA4">
        <v>5.6216987160425731</v>
      </c>
      <c r="AC4" t="s">
        <v>17</v>
      </c>
      <c r="AD4">
        <v>1.0411216073761476</v>
      </c>
      <c r="AE4">
        <v>3.0440316045787132</v>
      </c>
      <c r="AF4">
        <v>4.3486896815548279</v>
      </c>
      <c r="AG4">
        <v>2.6297503586512052</v>
      </c>
      <c r="AH4">
        <v>2.6627465633085627</v>
      </c>
      <c r="AI4">
        <v>1.2111088535403947</v>
      </c>
      <c r="AJ4">
        <v>3.2456892670101531</v>
      </c>
      <c r="AK4">
        <v>3</v>
      </c>
      <c r="AM4" s="3"/>
      <c r="AN4" t="s">
        <v>17</v>
      </c>
      <c r="AO4">
        <v>801</v>
      </c>
      <c r="AP4">
        <v>888</v>
      </c>
      <c r="AQ4">
        <v>1478</v>
      </c>
      <c r="AR4">
        <v>3116</v>
      </c>
      <c r="AS4">
        <v>3042</v>
      </c>
      <c r="AT4">
        <v>1377</v>
      </c>
      <c r="AU4">
        <v>230</v>
      </c>
    </row>
    <row r="5" spans="10:47" hidden="1" outlineLevel="1" x14ac:dyDescent="0.35">
      <c r="J5" s="2"/>
      <c r="K5" t="s">
        <v>18</v>
      </c>
      <c r="L5">
        <v>48.29269535282566</v>
      </c>
      <c r="M5">
        <v>60.365796819574093</v>
      </c>
      <c r="N5">
        <v>68.171009197711186</v>
      </c>
      <c r="O5">
        <v>77.459135047298545</v>
      </c>
      <c r="P5">
        <v>91.685284648126185</v>
      </c>
      <c r="Q5">
        <v>108.96625158226317</v>
      </c>
      <c r="R5">
        <v>112.93581056521654</v>
      </c>
      <c r="T5" t="s">
        <v>18</v>
      </c>
      <c r="U5">
        <v>10.031363744205986</v>
      </c>
      <c r="V5">
        <v>11.93826158125801</v>
      </c>
      <c r="W5">
        <v>13.999716981245564</v>
      </c>
      <c r="X5">
        <v>11.054455521425533</v>
      </c>
      <c r="Y5">
        <v>11.052475038923941</v>
      </c>
      <c r="Z5">
        <v>5.0796876342963637</v>
      </c>
      <c r="AA5">
        <v>4.5489087022213219</v>
      </c>
      <c r="AC5" t="s">
        <v>18</v>
      </c>
      <c r="AD5">
        <v>3.3437879147353287</v>
      </c>
      <c r="AE5">
        <v>3.979420527086003</v>
      </c>
      <c r="AF5">
        <v>4.6665723270818544</v>
      </c>
      <c r="AG5">
        <v>3.6848185071418444</v>
      </c>
      <c r="AH5">
        <v>3.6841583463079801</v>
      </c>
      <c r="AI5">
        <v>1.6932292114321212</v>
      </c>
      <c r="AJ5">
        <v>1.5163029007404407</v>
      </c>
      <c r="AK5">
        <v>9</v>
      </c>
      <c r="AM5" s="3"/>
      <c r="AN5" t="s">
        <v>18</v>
      </c>
      <c r="AO5">
        <v>4914</v>
      </c>
      <c r="AP5">
        <v>2446</v>
      </c>
      <c r="AQ5">
        <v>3491</v>
      </c>
      <c r="AR5">
        <v>7031</v>
      </c>
      <c r="AS5">
        <v>12780</v>
      </c>
      <c r="AT5">
        <v>10376</v>
      </c>
      <c r="AU5">
        <v>3712</v>
      </c>
    </row>
    <row r="6" spans="10:47" hidden="1" outlineLevel="1" x14ac:dyDescent="0.35">
      <c r="J6" s="2"/>
      <c r="K6" t="s">
        <v>19</v>
      </c>
      <c r="L6">
        <v>36.989860324070584</v>
      </c>
      <c r="M6">
        <v>59.436277995049146</v>
      </c>
      <c r="N6">
        <v>79.843915165524209</v>
      </c>
      <c r="O6">
        <v>97.510876113748921</v>
      </c>
      <c r="P6">
        <v>111.4395576733354</v>
      </c>
      <c r="Q6">
        <v>119.65526643880291</v>
      </c>
      <c r="R6">
        <v>120.40042017249775</v>
      </c>
      <c r="T6" t="s">
        <v>19</v>
      </c>
      <c r="U6">
        <v>8.4194944251398223</v>
      </c>
      <c r="V6">
        <v>9.9165570277219235</v>
      </c>
      <c r="W6">
        <v>12.868317213279292</v>
      </c>
      <c r="X6">
        <v>14.606887891262346</v>
      </c>
      <c r="Y6">
        <v>12.298828101946762</v>
      </c>
      <c r="Z6">
        <v>7.4724129777305466</v>
      </c>
      <c r="AA6">
        <v>3.4978105998873228</v>
      </c>
      <c r="AC6" t="s">
        <v>19</v>
      </c>
      <c r="AD6">
        <v>1.8372843103077117</v>
      </c>
      <c r="AE6">
        <v>2.1639701529943816</v>
      </c>
      <c r="AF6">
        <v>2.8080970331693123</v>
      </c>
      <c r="AG6">
        <v>3.187484258544933</v>
      </c>
      <c r="AH6">
        <v>2.6838243207819574</v>
      </c>
      <c r="AI6">
        <v>1.6306141949724096</v>
      </c>
      <c r="AJ6">
        <v>0.76328484955250253</v>
      </c>
      <c r="AK6">
        <v>21</v>
      </c>
      <c r="AM6" s="3"/>
      <c r="AN6" t="s">
        <v>19</v>
      </c>
      <c r="AO6">
        <v>19857</v>
      </c>
      <c r="AP6">
        <v>14368</v>
      </c>
      <c r="AQ6">
        <v>19775</v>
      </c>
      <c r="AR6">
        <v>24376</v>
      </c>
      <c r="AS6">
        <v>29787</v>
      </c>
      <c r="AT6">
        <v>16647</v>
      </c>
      <c r="AU6">
        <v>3499</v>
      </c>
    </row>
    <row r="7" spans="10:47" hidden="1" outlineLevel="1" x14ac:dyDescent="0.35">
      <c r="J7" s="2"/>
      <c r="K7" t="s">
        <v>20</v>
      </c>
      <c r="L7">
        <v>47.932283764099935</v>
      </c>
      <c r="M7">
        <v>63.866252870062667</v>
      </c>
      <c r="N7">
        <v>78.482309172361838</v>
      </c>
      <c r="O7">
        <v>91.717192054291246</v>
      </c>
      <c r="P7">
        <v>100.73330927209716</v>
      </c>
      <c r="Q7">
        <v>107.3420683086012</v>
      </c>
      <c r="R7">
        <v>103.6124611684513</v>
      </c>
      <c r="T7" t="s">
        <v>20</v>
      </c>
      <c r="U7">
        <v>4.4450770954955958</v>
      </c>
      <c r="V7">
        <v>5.3386849089290127</v>
      </c>
      <c r="W7">
        <v>4.395122184604789</v>
      </c>
      <c r="X7">
        <v>6.7789374390712913</v>
      </c>
      <c r="Y7">
        <v>6.6069487805899358</v>
      </c>
      <c r="Z7">
        <v>7.1139173861189136</v>
      </c>
      <c r="AA7">
        <v>15.784261636840666</v>
      </c>
      <c r="AC7" t="s">
        <v>20</v>
      </c>
      <c r="AD7">
        <v>1.3402411718146974</v>
      </c>
      <c r="AE7">
        <v>1.6096740651682022</v>
      </c>
      <c r="AF7">
        <v>1.3251791994637478</v>
      </c>
      <c r="AG7">
        <v>2.0439265420629265</v>
      </c>
      <c r="AH7">
        <v>1.9920700103920874</v>
      </c>
      <c r="AI7">
        <v>2.1449267963038432</v>
      </c>
      <c r="AJ7">
        <v>4.7591339492910416</v>
      </c>
      <c r="AK7">
        <v>11</v>
      </c>
      <c r="AM7" s="3"/>
      <c r="AN7" t="s">
        <v>20</v>
      </c>
      <c r="AO7">
        <v>16034</v>
      </c>
      <c r="AP7">
        <v>19657</v>
      </c>
      <c r="AQ7">
        <v>26986</v>
      </c>
      <c r="AR7">
        <v>21034</v>
      </c>
      <c r="AS7">
        <v>13342</v>
      </c>
      <c r="AT7">
        <v>5171</v>
      </c>
      <c r="AU7">
        <v>799</v>
      </c>
    </row>
    <row r="8" spans="10:47" hidden="1" outlineLevel="1" x14ac:dyDescent="0.35">
      <c r="J8" s="2"/>
      <c r="K8" t="s">
        <v>21</v>
      </c>
      <c r="L8">
        <v>52.125098623556617</v>
      </c>
      <c r="M8">
        <v>64.135552907769494</v>
      </c>
      <c r="N8">
        <v>74.434134793784509</v>
      </c>
      <c r="O8">
        <v>82.738915814314126</v>
      </c>
      <c r="P8">
        <v>96.710699749398358</v>
      </c>
      <c r="Q8">
        <v>116.28747332109106</v>
      </c>
      <c r="R8">
        <v>129.79174699530563</v>
      </c>
      <c r="T8" t="s">
        <v>21</v>
      </c>
      <c r="U8">
        <v>2.9915543126317821</v>
      </c>
      <c r="V8">
        <v>2.7970883585766275</v>
      </c>
      <c r="W8">
        <v>3.6655958886311995</v>
      </c>
      <c r="X8">
        <v>1.3587003686823664</v>
      </c>
      <c r="Y8">
        <v>0.1423504094569287</v>
      </c>
      <c r="Z8">
        <v>0.59580579846042736</v>
      </c>
      <c r="AA8">
        <v>0.22422505164061834</v>
      </c>
      <c r="AC8" t="s">
        <v>21</v>
      </c>
      <c r="AD8">
        <v>2.1153483407497942</v>
      </c>
      <c r="AE8">
        <v>1.9778401459274826</v>
      </c>
      <c r="AF8">
        <v>2.5919677099406497</v>
      </c>
      <c r="AG8">
        <v>0.96074624429596345</v>
      </c>
      <c r="AH8">
        <v>0.10065693983167592</v>
      </c>
      <c r="AI8">
        <v>0.42129832036163362</v>
      </c>
      <c r="AJ8">
        <v>0.15855105452698504</v>
      </c>
      <c r="AK8">
        <v>2</v>
      </c>
      <c r="AM8" s="3"/>
      <c r="AN8" t="s">
        <v>21</v>
      </c>
      <c r="AO8">
        <v>4559</v>
      </c>
      <c r="AP8">
        <v>2495</v>
      </c>
      <c r="AQ8">
        <v>1993</v>
      </c>
      <c r="AR8">
        <v>2580</v>
      </c>
      <c r="AS8">
        <v>5426</v>
      </c>
      <c r="AT8">
        <v>7590</v>
      </c>
      <c r="AU8">
        <v>5388</v>
      </c>
    </row>
    <row r="9" spans="10:47" hidden="1" outlineLevel="1" x14ac:dyDescent="0.35">
      <c r="J9" s="2"/>
      <c r="K9" t="s">
        <v>22</v>
      </c>
      <c r="L9">
        <v>41.25927868135161</v>
      </c>
      <c r="M9">
        <v>50.543087185457424</v>
      </c>
      <c r="N9">
        <v>61.058612717369336</v>
      </c>
      <c r="O9">
        <v>70.884939269571518</v>
      </c>
      <c r="P9">
        <v>82.491798526978855</v>
      </c>
      <c r="Q9">
        <v>107.22063183484582</v>
      </c>
      <c r="R9">
        <v>122.724808673296</v>
      </c>
      <c r="T9" t="s">
        <v>22</v>
      </c>
      <c r="U9">
        <v>1.0826603717049357</v>
      </c>
      <c r="V9">
        <v>2.0874326937927354</v>
      </c>
      <c r="W9">
        <v>5.1165118000759406</v>
      </c>
      <c r="X9">
        <v>4.1840937248246677</v>
      </c>
      <c r="Y9">
        <v>3.9074809027441577</v>
      </c>
      <c r="Z9">
        <v>0.47200332845649723</v>
      </c>
      <c r="AA9">
        <v>1.1746893463804737</v>
      </c>
      <c r="AC9" t="s">
        <v>22</v>
      </c>
      <c r="AD9">
        <v>0.76555649055450814</v>
      </c>
      <c r="AE9">
        <v>1.4760378130513452</v>
      </c>
      <c r="AF9">
        <v>3.6179201898546864</v>
      </c>
      <c r="AG9">
        <v>2.9586010459436025</v>
      </c>
      <c r="AH9">
        <v>2.7630062436873262</v>
      </c>
      <c r="AI9">
        <v>0.33375675429421048</v>
      </c>
      <c r="AJ9">
        <v>0.83063080261322608</v>
      </c>
      <c r="AK9">
        <v>2</v>
      </c>
      <c r="AM9" s="3"/>
      <c r="AN9" t="s">
        <v>22</v>
      </c>
      <c r="AO9">
        <v>1477</v>
      </c>
      <c r="AP9">
        <v>629</v>
      </c>
      <c r="AQ9">
        <v>496</v>
      </c>
      <c r="AR9">
        <v>811</v>
      </c>
      <c r="AS9">
        <v>1500</v>
      </c>
      <c r="AT9">
        <v>1519</v>
      </c>
      <c r="AU9">
        <v>823</v>
      </c>
    </row>
    <row r="10" spans="10:47" hidden="1" outlineLevel="1" x14ac:dyDescent="0.35">
      <c r="J10" s="2"/>
      <c r="K10" t="s">
        <v>23</v>
      </c>
      <c r="L10">
        <v>56.012596951854952</v>
      </c>
      <c r="M10">
        <v>76.979741916537407</v>
      </c>
      <c r="N10">
        <v>91.046816391125631</v>
      </c>
      <c r="O10">
        <v>100.56882456677577</v>
      </c>
      <c r="P10">
        <v>109.08976533899407</v>
      </c>
      <c r="Q10">
        <v>116.18903282266955</v>
      </c>
      <c r="R10">
        <v>112.82421652773729</v>
      </c>
      <c r="T10" t="s">
        <v>23</v>
      </c>
      <c r="U10">
        <v>13.977883698500801</v>
      </c>
      <c r="V10">
        <v>14.191125198547045</v>
      </c>
      <c r="W10">
        <v>14.268271018311161</v>
      </c>
      <c r="X10">
        <v>15.774227520822304</v>
      </c>
      <c r="Y10">
        <v>9.7784199256108124</v>
      </c>
      <c r="Z10">
        <v>9.1874901128749951</v>
      </c>
      <c r="AA10">
        <v>27.273311894950083</v>
      </c>
      <c r="AC10" t="s">
        <v>23</v>
      </c>
      <c r="AD10">
        <v>4.2144905082865796</v>
      </c>
      <c r="AE10">
        <v>4.2787852396853028</v>
      </c>
      <c r="AF10">
        <v>4.3020455795309349</v>
      </c>
      <c r="AG10">
        <v>4.7561085494786957</v>
      </c>
      <c r="AH10">
        <v>2.9483045396169114</v>
      </c>
      <c r="AI10">
        <v>2.7701324972278489</v>
      </c>
      <c r="AJ10">
        <v>8.2232129405351149</v>
      </c>
      <c r="AK10">
        <v>11</v>
      </c>
      <c r="AM10" s="3"/>
      <c r="AN10" t="s">
        <v>23</v>
      </c>
      <c r="AO10">
        <v>5805</v>
      </c>
      <c r="AP10">
        <v>8502</v>
      </c>
      <c r="AQ10">
        <v>7487</v>
      </c>
      <c r="AR10">
        <v>5066</v>
      </c>
      <c r="AS10">
        <v>3585</v>
      </c>
      <c r="AT10">
        <v>1715</v>
      </c>
      <c r="AU10">
        <v>489</v>
      </c>
    </row>
    <row r="11" spans="10:47" hidden="1" outlineLevel="1" x14ac:dyDescent="0.35"/>
    <row r="12" spans="10:47" hidden="1" outlineLevel="1" x14ac:dyDescent="0.35">
      <c r="J12" s="2"/>
      <c r="K12" t="s">
        <v>32</v>
      </c>
      <c r="T12" t="s">
        <v>32</v>
      </c>
      <c r="AC12" t="s">
        <v>32</v>
      </c>
    </row>
    <row r="13" spans="10:47" hidden="1" outlineLevel="1" x14ac:dyDescent="0.35">
      <c r="J13" s="2"/>
      <c r="K13" t="s">
        <v>33</v>
      </c>
      <c r="L13" t="s">
        <v>1</v>
      </c>
      <c r="M13" t="s">
        <v>2</v>
      </c>
      <c r="N13" t="s">
        <v>3</v>
      </c>
      <c r="O13" t="s">
        <v>4</v>
      </c>
      <c r="P13" t="s">
        <v>5</v>
      </c>
      <c r="Q13" t="s">
        <v>6</v>
      </c>
      <c r="R13" t="s">
        <v>7</v>
      </c>
      <c r="T13" t="s">
        <v>33</v>
      </c>
      <c r="U13" t="s">
        <v>8</v>
      </c>
      <c r="V13" t="s">
        <v>9</v>
      </c>
      <c r="W13" t="s">
        <v>10</v>
      </c>
      <c r="X13" t="s">
        <v>11</v>
      </c>
      <c r="Y13" t="s">
        <v>12</v>
      </c>
      <c r="Z13" t="s">
        <v>13</v>
      </c>
      <c r="AA13" t="s">
        <v>14</v>
      </c>
      <c r="AC13" t="s">
        <v>33</v>
      </c>
      <c r="AD13" t="s">
        <v>8</v>
      </c>
      <c r="AE13" t="s">
        <v>9</v>
      </c>
      <c r="AF13" t="s">
        <v>10</v>
      </c>
      <c r="AG13" t="s">
        <v>11</v>
      </c>
      <c r="AH13" t="s">
        <v>12</v>
      </c>
      <c r="AI13" t="s">
        <v>13</v>
      </c>
      <c r="AJ13" t="s">
        <v>14</v>
      </c>
      <c r="AK13" t="s">
        <v>15</v>
      </c>
      <c r="AM13" s="5"/>
      <c r="AN13" t="s">
        <v>33</v>
      </c>
      <c r="AO13" t="s">
        <v>8</v>
      </c>
      <c r="AP13" t="s">
        <v>9</v>
      </c>
      <c r="AQ13" t="s">
        <v>10</v>
      </c>
      <c r="AR13" t="s">
        <v>11</v>
      </c>
      <c r="AS13" t="s">
        <v>12</v>
      </c>
      <c r="AT13" t="s">
        <v>13</v>
      </c>
      <c r="AU13" t="s">
        <v>14</v>
      </c>
    </row>
    <row r="14" spans="10:47" hidden="1" outlineLevel="1" x14ac:dyDescent="0.35">
      <c r="J14" s="2"/>
      <c r="K14" t="s">
        <v>34</v>
      </c>
      <c r="L14">
        <v>48.539440319999997</v>
      </c>
      <c r="M14">
        <v>58.835227959999997</v>
      </c>
      <c r="N14">
        <v>66.676692860000003</v>
      </c>
      <c r="O14">
        <v>74.422082700000004</v>
      </c>
      <c r="P14">
        <v>88.392829109999994</v>
      </c>
      <c r="Q14">
        <v>112.1751055</v>
      </c>
      <c r="R14">
        <v>126.4772023</v>
      </c>
      <c r="T14" t="s">
        <v>34</v>
      </c>
      <c r="U14">
        <v>6.571718014</v>
      </c>
      <c r="V14">
        <v>8.7849960839999994</v>
      </c>
      <c r="W14">
        <v>10.291939940000001</v>
      </c>
      <c r="X14">
        <v>9.6068670919999999</v>
      </c>
      <c r="Y14">
        <v>8.8074618309999995</v>
      </c>
      <c r="Z14">
        <v>5.6713883359999997</v>
      </c>
      <c r="AA14">
        <v>5.6216020340000004</v>
      </c>
      <c r="AC14" t="s">
        <v>34</v>
      </c>
      <c r="AD14">
        <v>2.3234531860000001</v>
      </c>
      <c r="AE14">
        <v>3.105965152</v>
      </c>
      <c r="AF14">
        <v>3.6387502610000002</v>
      </c>
      <c r="AG14">
        <v>3.3965404330000002</v>
      </c>
      <c r="AH14">
        <v>3.1139079930000002</v>
      </c>
      <c r="AI14">
        <v>2.0051385759999998</v>
      </c>
      <c r="AJ14">
        <v>1.9875364600000001</v>
      </c>
      <c r="AK14">
        <v>8</v>
      </c>
      <c r="AM14" s="5"/>
      <c r="AN14" t="s">
        <v>34</v>
      </c>
      <c r="AO14">
        <v>8297</v>
      </c>
      <c r="AP14">
        <v>4454</v>
      </c>
      <c r="AQ14">
        <v>3984</v>
      </c>
      <c r="AR14">
        <v>5790</v>
      </c>
      <c r="AS14">
        <v>10237</v>
      </c>
      <c r="AT14">
        <v>11063</v>
      </c>
      <c r="AU14">
        <v>6901</v>
      </c>
    </row>
    <row r="15" spans="10:47" hidden="1" outlineLevel="1" x14ac:dyDescent="0.35">
      <c r="J15" s="2"/>
      <c r="K15" t="s">
        <v>35</v>
      </c>
      <c r="L15">
        <v>41.13087135</v>
      </c>
      <c r="M15">
        <v>54.596219660000003</v>
      </c>
      <c r="N15">
        <v>77.798387450000007</v>
      </c>
      <c r="O15">
        <v>97.075804930000004</v>
      </c>
      <c r="P15">
        <v>109.3483662</v>
      </c>
      <c r="Q15">
        <v>114.99940049999999</v>
      </c>
      <c r="R15">
        <v>115.6395435</v>
      </c>
      <c r="T15" t="s">
        <v>35</v>
      </c>
      <c r="U15">
        <v>8.9427808469999999</v>
      </c>
      <c r="V15">
        <v>11.98189612</v>
      </c>
      <c r="W15">
        <v>9.0755512609999993</v>
      </c>
      <c r="X15">
        <v>8.1320008040000005</v>
      </c>
      <c r="Y15">
        <v>6.1351503239999996</v>
      </c>
      <c r="Z15">
        <v>5.1522086260000002</v>
      </c>
      <c r="AA15">
        <v>5.9651328880000003</v>
      </c>
      <c r="AC15" t="s">
        <v>35</v>
      </c>
      <c r="AD15">
        <v>2.3090160860000002</v>
      </c>
      <c r="AE15">
        <v>3.0937122760000002</v>
      </c>
      <c r="AF15">
        <v>2.3432972599999999</v>
      </c>
      <c r="AG15">
        <v>2.0996735790000001</v>
      </c>
      <c r="AH15">
        <v>1.584089002</v>
      </c>
      <c r="AI15">
        <v>1.330294547</v>
      </c>
      <c r="AJ15">
        <v>1.5401906889999999</v>
      </c>
      <c r="AK15">
        <v>15</v>
      </c>
      <c r="AM15" s="5"/>
      <c r="AN15" t="s">
        <v>35</v>
      </c>
      <c r="AO15">
        <v>13269</v>
      </c>
      <c r="AP15">
        <v>12458</v>
      </c>
      <c r="AQ15">
        <v>14174</v>
      </c>
      <c r="AR15">
        <v>16435</v>
      </c>
      <c r="AS15">
        <v>15261</v>
      </c>
      <c r="AT15">
        <v>8344</v>
      </c>
      <c r="AU15">
        <v>1886</v>
      </c>
    </row>
    <row r="16" spans="10:47" hidden="1" outlineLevel="1" x14ac:dyDescent="0.35">
      <c r="J16" s="2"/>
      <c r="K16" t="s">
        <v>36</v>
      </c>
      <c r="L16">
        <v>47.450543519999997</v>
      </c>
      <c r="M16">
        <v>63.716486590000002</v>
      </c>
      <c r="N16">
        <v>78.457862079999998</v>
      </c>
      <c r="O16">
        <v>91.883324880000004</v>
      </c>
      <c r="P16">
        <v>99.424678639999996</v>
      </c>
      <c r="Q16">
        <v>103.06085640000001</v>
      </c>
      <c r="R16">
        <v>98.502682809999996</v>
      </c>
      <c r="T16" t="s">
        <v>36</v>
      </c>
      <c r="U16">
        <v>4.1634404930000004</v>
      </c>
      <c r="V16">
        <v>5.46933413</v>
      </c>
      <c r="W16">
        <v>4.5265935309999996</v>
      </c>
      <c r="X16">
        <v>7.1541345029999999</v>
      </c>
      <c r="Y16">
        <v>9.2019135110000008</v>
      </c>
      <c r="Z16">
        <v>14.369416620000001</v>
      </c>
      <c r="AA16">
        <v>19.995052569999999</v>
      </c>
      <c r="AC16" t="s">
        <v>36</v>
      </c>
      <c r="AD16">
        <v>1.255324541</v>
      </c>
      <c r="AE16">
        <v>1.649066288</v>
      </c>
      <c r="AF16">
        <v>1.3648193019999999</v>
      </c>
      <c r="AG16">
        <v>2.1570527130000001</v>
      </c>
      <c r="AH16">
        <v>2.7744813150000001</v>
      </c>
      <c r="AI16">
        <v>4.332542127</v>
      </c>
      <c r="AJ16">
        <v>6.0287351859999996</v>
      </c>
      <c r="AK16">
        <v>11</v>
      </c>
      <c r="AM16" s="5"/>
      <c r="AN16" t="s">
        <v>36</v>
      </c>
      <c r="AO16">
        <v>15818</v>
      </c>
      <c r="AP16">
        <v>19322</v>
      </c>
      <c r="AQ16">
        <v>26081</v>
      </c>
      <c r="AR16">
        <v>19283</v>
      </c>
      <c r="AS16">
        <v>10240</v>
      </c>
      <c r="AT16">
        <v>2815</v>
      </c>
      <c r="AU16">
        <v>332</v>
      </c>
    </row>
    <row r="17" spans="1:47" hidden="1" outlineLevel="1" x14ac:dyDescent="0.35">
      <c r="J17" s="2"/>
      <c r="K17" t="s">
        <v>37</v>
      </c>
      <c r="L17">
        <v>52.972425350000002</v>
      </c>
      <c r="M17">
        <v>76.675049029999997</v>
      </c>
      <c r="N17">
        <v>83.651128240000006</v>
      </c>
      <c r="O17">
        <v>88.690875579999997</v>
      </c>
      <c r="P17">
        <v>101.93860530000001</v>
      </c>
      <c r="Q17">
        <v>107.83163</v>
      </c>
      <c r="R17">
        <v>109.2252314</v>
      </c>
      <c r="T17" t="s">
        <v>37</v>
      </c>
      <c r="U17">
        <v>9.8449759790000009</v>
      </c>
      <c r="V17">
        <v>8.2358414740000008</v>
      </c>
      <c r="W17">
        <v>6.1060153250000004</v>
      </c>
      <c r="X17">
        <v>6.0133443450000001</v>
      </c>
      <c r="Y17">
        <v>4.764232893</v>
      </c>
      <c r="Z17">
        <v>4.6745376959999998</v>
      </c>
      <c r="AA17">
        <v>6.448734118</v>
      </c>
      <c r="AC17" t="s">
        <v>37</v>
      </c>
      <c r="AD17">
        <v>3.2816586600000002</v>
      </c>
      <c r="AE17">
        <v>2.7452804909999999</v>
      </c>
      <c r="AF17">
        <v>2.035338442</v>
      </c>
      <c r="AG17">
        <v>2.0044481150000002</v>
      </c>
      <c r="AH17">
        <v>1.588077631</v>
      </c>
      <c r="AI17">
        <v>1.5581792320000001</v>
      </c>
      <c r="AJ17">
        <v>2.1495780390000001</v>
      </c>
      <c r="AK17">
        <v>9</v>
      </c>
      <c r="AM17" s="5"/>
      <c r="AN17" t="s">
        <v>37</v>
      </c>
      <c r="AO17">
        <v>2518</v>
      </c>
      <c r="AP17">
        <v>2034</v>
      </c>
      <c r="AQ17">
        <v>2443</v>
      </c>
      <c r="AR17">
        <v>3850</v>
      </c>
      <c r="AS17">
        <v>7367</v>
      </c>
      <c r="AT17">
        <v>7666</v>
      </c>
      <c r="AU17">
        <v>2697</v>
      </c>
    </row>
    <row r="18" spans="1:47" hidden="1" outlineLevel="1" x14ac:dyDescent="0.35">
      <c r="J18" s="2"/>
      <c r="K18" t="s">
        <v>38</v>
      </c>
      <c r="L18">
        <v>58.252427779999998</v>
      </c>
      <c r="M18">
        <v>66.054987850000003</v>
      </c>
      <c r="N18">
        <v>76.273707160000001</v>
      </c>
      <c r="O18">
        <v>80.904402379999993</v>
      </c>
      <c r="P18">
        <v>93.821026509999996</v>
      </c>
      <c r="Q18">
        <v>114.2124893</v>
      </c>
      <c r="R18">
        <v>112.63814139999999</v>
      </c>
      <c r="T18" t="s">
        <v>38</v>
      </c>
      <c r="U18">
        <v>4.8633727970000002</v>
      </c>
      <c r="V18">
        <v>4.6787678530000001</v>
      </c>
      <c r="W18">
        <v>4.2366569490000003</v>
      </c>
      <c r="X18">
        <v>1.6242360360000001</v>
      </c>
      <c r="Y18">
        <v>3.46088379</v>
      </c>
      <c r="Z18">
        <v>2.2993900599999999</v>
      </c>
      <c r="AA18">
        <v>3.6332328779999998</v>
      </c>
      <c r="AC18" t="s">
        <v>38</v>
      </c>
      <c r="AD18">
        <v>2.807869594</v>
      </c>
      <c r="AE18">
        <v>2.7012878790000001</v>
      </c>
      <c r="AF18">
        <v>2.44603503</v>
      </c>
      <c r="AG18">
        <v>0.93775311299999997</v>
      </c>
      <c r="AH18">
        <v>1.9981421880000001</v>
      </c>
      <c r="AI18">
        <v>1.32755347</v>
      </c>
      <c r="AJ18">
        <v>2.0976479800000001</v>
      </c>
      <c r="AK18">
        <v>3</v>
      </c>
      <c r="AM18" s="5"/>
      <c r="AN18" t="s">
        <v>38</v>
      </c>
      <c r="AO18">
        <v>233</v>
      </c>
      <c r="AP18">
        <v>291</v>
      </c>
      <c r="AQ18">
        <v>757</v>
      </c>
      <c r="AR18">
        <v>1606</v>
      </c>
      <c r="AS18">
        <v>2952</v>
      </c>
      <c r="AT18">
        <v>1527</v>
      </c>
      <c r="AU18">
        <v>370</v>
      </c>
    </row>
    <row r="19" spans="1:47" hidden="1" outlineLevel="1" x14ac:dyDescent="0.35">
      <c r="J19" s="2"/>
      <c r="K19" t="s">
        <v>39</v>
      </c>
      <c r="L19">
        <v>44.787716979999999</v>
      </c>
      <c r="M19">
        <v>65.252880250000004</v>
      </c>
      <c r="N19">
        <v>86.73394236</v>
      </c>
      <c r="O19">
        <v>104.1137894</v>
      </c>
      <c r="P19">
        <v>118.0270158</v>
      </c>
      <c r="Q19">
        <v>123.4750104</v>
      </c>
      <c r="R19">
        <v>121.9607784</v>
      </c>
      <c r="T19" t="s">
        <v>39</v>
      </c>
      <c r="U19">
        <v>10.743164200000001</v>
      </c>
      <c r="V19">
        <v>9.9933446270000008</v>
      </c>
      <c r="W19">
        <v>12.169138780000001</v>
      </c>
      <c r="X19">
        <v>10.344839</v>
      </c>
      <c r="Y19">
        <v>9.425103279</v>
      </c>
      <c r="Z19">
        <v>6.8714487950000001</v>
      </c>
      <c r="AA19">
        <v>5.7627113269999999</v>
      </c>
      <c r="AC19" t="s">
        <v>39</v>
      </c>
      <c r="AD19">
        <v>2.4022445449999998</v>
      </c>
      <c r="AE19">
        <v>2.2345797909999998</v>
      </c>
      <c r="AF19">
        <v>2.7211021550000001</v>
      </c>
      <c r="AG19">
        <v>2.3131763209999998</v>
      </c>
      <c r="AH19">
        <v>2.1075171629999998</v>
      </c>
      <c r="AI19">
        <v>1.5365026610000001</v>
      </c>
      <c r="AJ19">
        <v>1.2885814259999999</v>
      </c>
      <c r="AK19">
        <v>20</v>
      </c>
      <c r="AM19" s="5"/>
      <c r="AN19" t="s">
        <v>39</v>
      </c>
      <c r="AO19">
        <v>17847</v>
      </c>
      <c r="AP19">
        <v>12851</v>
      </c>
      <c r="AQ19">
        <v>16224</v>
      </c>
      <c r="AR19">
        <v>20238</v>
      </c>
      <c r="AS19">
        <v>25345</v>
      </c>
      <c r="AT19">
        <v>15191</v>
      </c>
      <c r="AU19">
        <v>3361</v>
      </c>
    </row>
    <row r="20" spans="1:47" hidden="1" outlineLevel="1" x14ac:dyDescent="0.35">
      <c r="J20" s="2"/>
      <c r="K20" t="s">
        <v>40</v>
      </c>
      <c r="L20">
        <v>31.67063898</v>
      </c>
      <c r="M20">
        <v>52.90211369</v>
      </c>
      <c r="N20">
        <v>67.080720299999996</v>
      </c>
      <c r="O20">
        <v>81.519709570000003</v>
      </c>
      <c r="P20">
        <v>98.119427659999999</v>
      </c>
      <c r="Q20">
        <v>111.59912129999999</v>
      </c>
      <c r="R20">
        <v>116.9735142</v>
      </c>
      <c r="T20" t="s">
        <v>40</v>
      </c>
      <c r="U20">
        <v>8.3836359559999991</v>
      </c>
      <c r="V20">
        <v>6.5422846520000002</v>
      </c>
      <c r="W20">
        <v>6.0967658709999997</v>
      </c>
      <c r="X20">
        <v>4.11587528</v>
      </c>
      <c r="Y20">
        <v>1.799052747</v>
      </c>
      <c r="Z20">
        <v>2.4978696089999999</v>
      </c>
      <c r="AA20">
        <v>7.5563146310000002</v>
      </c>
      <c r="AC20" t="s">
        <v>40</v>
      </c>
      <c r="AD20">
        <v>4.1918179779999996</v>
      </c>
      <c r="AE20">
        <v>3.2711423260000001</v>
      </c>
      <c r="AF20">
        <v>3.0483829349999998</v>
      </c>
      <c r="AG20">
        <v>2.05793764</v>
      </c>
      <c r="AH20">
        <v>0.89952637300000005</v>
      </c>
      <c r="AI20">
        <v>1.2489348039999999</v>
      </c>
      <c r="AJ20">
        <v>3.7781573160000002</v>
      </c>
      <c r="AK20">
        <v>4</v>
      </c>
      <c r="AM20" s="5"/>
      <c r="AN20" t="s">
        <v>40</v>
      </c>
      <c r="AO20">
        <v>5231</v>
      </c>
      <c r="AP20">
        <v>4206</v>
      </c>
      <c r="AQ20">
        <v>5292</v>
      </c>
      <c r="AR20">
        <v>6004</v>
      </c>
      <c r="AS20">
        <v>7159</v>
      </c>
      <c r="AT20">
        <v>3169</v>
      </c>
      <c r="AU20">
        <v>576</v>
      </c>
    </row>
    <row r="21" spans="1:47" hidden="1" outlineLevel="1" x14ac:dyDescent="0.35">
      <c r="J21" s="2"/>
      <c r="K21" t="s">
        <v>41</v>
      </c>
      <c r="L21">
        <v>83.041706140000002</v>
      </c>
      <c r="M21">
        <v>92.015132840000007</v>
      </c>
      <c r="N21">
        <v>106.3587362</v>
      </c>
      <c r="O21">
        <v>117.70879530000001</v>
      </c>
      <c r="P21">
        <v>118.05368730000001</v>
      </c>
      <c r="Q21">
        <v>118.3470926</v>
      </c>
      <c r="R21">
        <v>30.19704054</v>
      </c>
      <c r="T21" t="s">
        <v>41</v>
      </c>
      <c r="U21">
        <v>6.207869949</v>
      </c>
      <c r="V21">
        <v>11.064734809999999</v>
      </c>
      <c r="W21">
        <v>6.0002071939999997</v>
      </c>
      <c r="X21">
        <v>2.930384594</v>
      </c>
      <c r="Y21">
        <v>8.2870860079999993</v>
      </c>
      <c r="Z21">
        <v>14.585593060000001</v>
      </c>
      <c r="AA21">
        <v>12.807427990000001</v>
      </c>
      <c r="AC21" t="s">
        <v>41</v>
      </c>
      <c r="AD21">
        <v>4.3896269380000001</v>
      </c>
      <c r="AE21">
        <v>7.823949013</v>
      </c>
      <c r="AF21">
        <v>4.242787195</v>
      </c>
      <c r="AG21">
        <v>2.0720948180000001</v>
      </c>
      <c r="AH21">
        <v>5.8598547119999997</v>
      </c>
      <c r="AI21">
        <v>10.31357176</v>
      </c>
      <c r="AJ21">
        <v>9.0562191849999998</v>
      </c>
      <c r="AK21">
        <v>2</v>
      </c>
      <c r="AM21" s="5"/>
      <c r="AN21" t="s">
        <v>41</v>
      </c>
      <c r="AO21">
        <v>371</v>
      </c>
      <c r="AP21">
        <v>947</v>
      </c>
      <c r="AQ21">
        <v>453</v>
      </c>
      <c r="AR21">
        <v>171</v>
      </c>
      <c r="AS21">
        <v>69</v>
      </c>
      <c r="AT21">
        <v>16</v>
      </c>
      <c r="AU21">
        <v>2</v>
      </c>
    </row>
    <row r="22" spans="1:47" hidden="1" outlineLevel="1" x14ac:dyDescent="0.35"/>
    <row r="23" spans="1:47" hidden="1" outlineLevel="1" x14ac:dyDescent="0.35"/>
    <row r="24" spans="1:47" hidden="1" outlineLevel="1" x14ac:dyDescent="0.35"/>
    <row r="25" spans="1:47" hidden="1" outlineLevel="1" x14ac:dyDescent="0.35"/>
    <row r="26" spans="1:47" hidden="1" outlineLevel="1" x14ac:dyDescent="0.35"/>
    <row r="27" spans="1:47" ht="18.5" collapsed="1" x14ac:dyDescent="0.45">
      <c r="K27" s="1" t="s">
        <v>24</v>
      </c>
      <c r="T27" t="s">
        <v>25</v>
      </c>
      <c r="AC27" t="s">
        <v>26</v>
      </c>
    </row>
    <row r="28" spans="1:47" ht="26" x14ac:dyDescent="0.6">
      <c r="A28" s="7" t="str">
        <f>K1</f>
        <v>Geographic_Grouping_A</v>
      </c>
      <c r="K28" t="s">
        <v>0</v>
      </c>
      <c r="T28" t="s">
        <v>0</v>
      </c>
      <c r="AC28" t="s">
        <v>0</v>
      </c>
      <c r="AN28" s="1" t="s">
        <v>27</v>
      </c>
    </row>
    <row r="29" spans="1:47" x14ac:dyDescent="0.35">
      <c r="K29" t="s">
        <v>0</v>
      </c>
      <c r="L29" t="s">
        <v>8</v>
      </c>
      <c r="M29" t="s">
        <v>9</v>
      </c>
      <c r="N29" t="s">
        <v>10</v>
      </c>
      <c r="O29" t="s">
        <v>11</v>
      </c>
      <c r="P29" t="s">
        <v>12</v>
      </c>
      <c r="Q29" t="s">
        <v>13</v>
      </c>
      <c r="R29" t="s">
        <v>14</v>
      </c>
      <c r="T29" t="s">
        <v>0</v>
      </c>
      <c r="U29" t="s">
        <v>8</v>
      </c>
      <c r="V29" t="s">
        <v>9</v>
      </c>
      <c r="W29" t="s">
        <v>10</v>
      </c>
      <c r="X29" t="s">
        <v>11</v>
      </c>
      <c r="Y29" t="s">
        <v>12</v>
      </c>
      <c r="Z29" t="s">
        <v>13</v>
      </c>
      <c r="AA29" t="s">
        <v>14</v>
      </c>
      <c r="AC29" t="s">
        <v>0</v>
      </c>
      <c r="AD29" t="s">
        <v>8</v>
      </c>
      <c r="AE29" t="s">
        <v>9</v>
      </c>
      <c r="AF29" t="s">
        <v>10</v>
      </c>
      <c r="AG29" t="s">
        <v>11</v>
      </c>
      <c r="AH29" t="s">
        <v>12</v>
      </c>
      <c r="AI29" t="s">
        <v>13</v>
      </c>
      <c r="AJ29" t="s">
        <v>14</v>
      </c>
      <c r="AK29" t="s">
        <v>15</v>
      </c>
      <c r="AN29" t="s">
        <v>0</v>
      </c>
      <c r="AO29" t="s">
        <v>8</v>
      </c>
      <c r="AP29" t="s">
        <v>9</v>
      </c>
      <c r="AQ29" t="s">
        <v>10</v>
      </c>
      <c r="AR29" t="s">
        <v>11</v>
      </c>
      <c r="AS29" t="s">
        <v>12</v>
      </c>
      <c r="AT29" t="s">
        <v>13</v>
      </c>
      <c r="AU29" t="s">
        <v>14</v>
      </c>
    </row>
    <row r="30" spans="1:47" x14ac:dyDescent="0.35">
      <c r="K30" t="str">
        <f>K3</f>
        <v>Central and Southern Asia</v>
      </c>
      <c r="L30">
        <f t="shared" ref="L30:AU30" si="0">L3</f>
        <v>37.309990471614405</v>
      </c>
      <c r="M30">
        <f t="shared" si="0"/>
        <v>49.358176441131143</v>
      </c>
      <c r="N30">
        <f t="shared" si="0"/>
        <v>74.601426733717062</v>
      </c>
      <c r="O30">
        <f t="shared" si="0"/>
        <v>95.167051230711039</v>
      </c>
      <c r="P30">
        <f t="shared" si="0"/>
        <v>107.94031611985567</v>
      </c>
      <c r="Q30">
        <f t="shared" si="0"/>
        <v>113.20509744756959</v>
      </c>
      <c r="R30">
        <f t="shared" si="0"/>
        <v>113.89958493047445</v>
      </c>
      <c r="S30">
        <f t="shared" si="0"/>
        <v>0</v>
      </c>
      <c r="T30" t="str">
        <f t="shared" si="0"/>
        <v>Central and Southern Asia</v>
      </c>
      <c r="U30">
        <f t="shared" si="0"/>
        <v>3.8127189355801487</v>
      </c>
      <c r="V30">
        <f t="shared" si="0"/>
        <v>4.701313715089805</v>
      </c>
      <c r="W30">
        <f t="shared" si="0"/>
        <v>3.601117651308996</v>
      </c>
      <c r="X30">
        <f t="shared" si="0"/>
        <v>3.1533369511617955</v>
      </c>
      <c r="Y30">
        <f t="shared" si="0"/>
        <v>2.848628280859534</v>
      </c>
      <c r="Z30">
        <f t="shared" si="0"/>
        <v>1.4698377728671166</v>
      </c>
      <c r="AA30">
        <f t="shared" si="0"/>
        <v>3.4334890577160464</v>
      </c>
      <c r="AB30">
        <f t="shared" si="0"/>
        <v>0</v>
      </c>
      <c r="AC30" t="str">
        <f t="shared" si="0"/>
        <v>Central and Southern Asia</v>
      </c>
      <c r="AD30">
        <f t="shared" si="0"/>
        <v>1.7050997438115707</v>
      </c>
      <c r="AE30">
        <f t="shared" si="0"/>
        <v>2.1024914100985765</v>
      </c>
      <c r="AF30">
        <f t="shared" si="0"/>
        <v>1.6104687726602598</v>
      </c>
      <c r="AG30">
        <f t="shared" si="0"/>
        <v>1.4102151557519418</v>
      </c>
      <c r="AH30">
        <f t="shared" si="0"/>
        <v>1.2739452957260562</v>
      </c>
      <c r="AI30">
        <f t="shared" si="0"/>
        <v>0.6573314352055537</v>
      </c>
      <c r="AJ30">
        <f t="shared" si="0"/>
        <v>1.5355029866109557</v>
      </c>
      <c r="AK30">
        <f t="shared" si="0"/>
        <v>5</v>
      </c>
      <c r="AN30" t="str">
        <f t="shared" si="0"/>
        <v>Central and Southern Asia</v>
      </c>
      <c r="AO30">
        <f t="shared" si="0"/>
        <v>10228</v>
      </c>
      <c r="AP30">
        <f t="shared" si="0"/>
        <v>7638</v>
      </c>
      <c r="AQ30">
        <f t="shared" si="0"/>
        <v>7779</v>
      </c>
      <c r="AR30">
        <f t="shared" si="0"/>
        <v>9446</v>
      </c>
      <c r="AS30">
        <f t="shared" si="0"/>
        <v>9264</v>
      </c>
      <c r="AT30">
        <f t="shared" si="0"/>
        <v>5453</v>
      </c>
      <c r="AU30">
        <f t="shared" si="0"/>
        <v>1202</v>
      </c>
    </row>
    <row r="31" spans="1:47" x14ac:dyDescent="0.35">
      <c r="A31" t="s">
        <v>31</v>
      </c>
    </row>
    <row r="32" spans="1:47" x14ac:dyDescent="0.35">
      <c r="K32" t="str">
        <f>K30</f>
        <v>Central and Southern Asia</v>
      </c>
      <c r="T32" t="s">
        <v>29</v>
      </c>
      <c r="AC32" t="s">
        <v>30</v>
      </c>
    </row>
    <row r="33" spans="1:47" x14ac:dyDescent="0.35">
      <c r="A33" t="str">
        <f>K32</f>
        <v>Central and Southern Asia</v>
      </c>
      <c r="K33" t="s">
        <v>28</v>
      </c>
    </row>
    <row r="34" spans="1:47" x14ac:dyDescent="0.35">
      <c r="B34" t="str">
        <f>L34</f>
        <v>25-34</v>
      </c>
      <c r="C34" t="str">
        <f t="shared" ref="C34:G34" si="1">M34</f>
        <v>35-44</v>
      </c>
      <c r="D34" t="str">
        <f t="shared" si="1"/>
        <v>45-54</v>
      </c>
      <c r="E34" t="str">
        <f t="shared" si="1"/>
        <v>55-64</v>
      </c>
      <c r="F34" t="str">
        <f t="shared" si="1"/>
        <v>65-74</v>
      </c>
      <c r="G34" t="str">
        <f t="shared" si="1"/>
        <v>75+</v>
      </c>
      <c r="L34" t="str">
        <f t="shared" ref="L34:Q34" si="2">M29</f>
        <v>25-34</v>
      </c>
      <c r="M34" t="str">
        <f t="shared" si="2"/>
        <v>35-44</v>
      </c>
      <c r="N34" t="str">
        <f t="shared" si="2"/>
        <v>45-54</v>
      </c>
      <c r="O34" t="str">
        <f t="shared" si="2"/>
        <v>55-64</v>
      </c>
      <c r="P34" t="str">
        <f t="shared" si="2"/>
        <v>65-74</v>
      </c>
      <c r="Q34" t="str">
        <f t="shared" si="2"/>
        <v>75+</v>
      </c>
      <c r="U34" t="str">
        <f>M29</f>
        <v>25-34</v>
      </c>
      <c r="V34" t="str">
        <f t="shared" ref="V34:Z34" si="3">N29</f>
        <v>35-44</v>
      </c>
      <c r="W34" t="str">
        <f t="shared" si="3"/>
        <v>45-54</v>
      </c>
      <c r="X34" t="str">
        <f t="shared" si="3"/>
        <v>55-64</v>
      </c>
      <c r="Y34" t="str">
        <f t="shared" si="3"/>
        <v>65-74</v>
      </c>
      <c r="Z34" t="str">
        <f t="shared" si="3"/>
        <v>75+</v>
      </c>
      <c r="AD34" t="str">
        <f>U34</f>
        <v>25-34</v>
      </c>
      <c r="AE34" t="str">
        <f t="shared" ref="AE34:AF34" si="4">V34</f>
        <v>35-44</v>
      </c>
      <c r="AF34" t="str">
        <f t="shared" si="4"/>
        <v>45-54</v>
      </c>
      <c r="AG34" t="str">
        <f>X34</f>
        <v>55-64</v>
      </c>
      <c r="AH34" t="str">
        <f t="shared" ref="AH34:AI34" si="5">Y34</f>
        <v>65-74</v>
      </c>
      <c r="AI34" t="str">
        <f t="shared" si="5"/>
        <v>75+</v>
      </c>
    </row>
    <row r="35" spans="1:47" x14ac:dyDescent="0.35">
      <c r="A35" t="str">
        <f>K35</f>
        <v>18-24</v>
      </c>
      <c r="B35" t="str">
        <f>IF(_xlfn.T.DIST.2T(ABS(L35/U35),AD35)*6&lt;0.001,"&lt;0.001",IF(_xlfn.T.DIST.2T(ABS(L35/U35),AD35)*6&gt;0.999, "&gt;0.999",FIXED(_xlfn.T.DIST.2T(ABS(L35/U35),AD35)*6,3)))</f>
        <v>&lt;0.001</v>
      </c>
      <c r="C35" t="str">
        <f t="shared" ref="C35:G40" si="6">IF(_xlfn.T.DIST.2T(ABS(M35/V35),AE35)*6&lt;0.001,"&lt;0.001",IF(_xlfn.T.DIST.2T(ABS(M35/V35),AE35)*6&gt;0.999, "&gt;0.999",FIXED(_xlfn.T.DIST.2T(ABS(M35/V35),AE35)*6,3)))</f>
        <v>&lt;0.001</v>
      </c>
      <c r="D35" t="str">
        <f t="shared" si="6"/>
        <v>&lt;0.001</v>
      </c>
      <c r="E35" t="str">
        <f t="shared" si="6"/>
        <v>&lt;0.001</v>
      </c>
      <c r="F35" t="str">
        <f t="shared" si="6"/>
        <v>&lt;0.001</v>
      </c>
      <c r="G35" t="str">
        <f t="shared" si="6"/>
        <v>&lt;0.001</v>
      </c>
      <c r="K35" t="str">
        <f>L29</f>
        <v>18-24</v>
      </c>
      <c r="L35">
        <f>$L30-M30</f>
        <v>-12.048185969516737</v>
      </c>
      <c r="M35">
        <f t="shared" ref="M35:Q35" si="7">$L30-N30</f>
        <v>-37.291436262102657</v>
      </c>
      <c r="N35">
        <f t="shared" si="7"/>
        <v>-57.857060759096633</v>
      </c>
      <c r="O35">
        <f t="shared" si="7"/>
        <v>-70.630325648241268</v>
      </c>
      <c r="P35">
        <f t="shared" si="7"/>
        <v>-75.895106975955173</v>
      </c>
      <c r="Q35">
        <f t="shared" si="7"/>
        <v>-76.589594458860034</v>
      </c>
      <c r="T35" t="str">
        <f>K35</f>
        <v>18-24</v>
      </c>
      <c r="U35">
        <f>SQRT((($AO30-1)*$AD30^2+(AP30-1)*AE30^2)/($AO30+AP30-2))</f>
        <v>1.8852663947372195</v>
      </c>
      <c r="V35">
        <f t="shared" ref="V35:Z35" si="8">SQRT((($AO30-1)*$AD30^2+(AQ30-1)*AF30^2)/($AO30+AQ30-2))</f>
        <v>1.6648800443455614</v>
      </c>
      <c r="W35">
        <f t="shared" si="8"/>
        <v>1.570444262917017</v>
      </c>
      <c r="X35">
        <f t="shared" si="8"/>
        <v>1.5155578525130047</v>
      </c>
      <c r="Y35">
        <f t="shared" si="8"/>
        <v>1.4306100458461022</v>
      </c>
      <c r="Z35">
        <f t="shared" si="8"/>
        <v>1.688077785167823</v>
      </c>
      <c r="AC35" t="str">
        <f>T35</f>
        <v>18-24</v>
      </c>
      <c r="AD35">
        <f>$AO30+AP30-2</f>
        <v>17864</v>
      </c>
      <c r="AE35">
        <f t="shared" ref="AE35:AI35" si="9">$AO30+AQ30-2</f>
        <v>18005</v>
      </c>
      <c r="AF35">
        <f t="shared" si="9"/>
        <v>19672</v>
      </c>
      <c r="AG35">
        <f t="shared" si="9"/>
        <v>19490</v>
      </c>
      <c r="AH35">
        <f t="shared" si="9"/>
        <v>15679</v>
      </c>
      <c r="AI35">
        <f t="shared" si="9"/>
        <v>11428</v>
      </c>
    </row>
    <row r="36" spans="1:47" x14ac:dyDescent="0.35">
      <c r="A36" t="str">
        <f t="shared" ref="A36:A40" si="10">K36</f>
        <v>25-34</v>
      </c>
      <c r="C36" t="str">
        <f t="shared" si="6"/>
        <v>&lt;0.001</v>
      </c>
      <c r="D36" t="str">
        <f t="shared" si="6"/>
        <v>&lt;0.001</v>
      </c>
      <c r="E36" t="str">
        <f t="shared" si="6"/>
        <v>&lt;0.001</v>
      </c>
      <c r="F36" t="str">
        <f t="shared" si="6"/>
        <v>&lt;0.001</v>
      </c>
      <c r="G36" t="str">
        <f t="shared" si="6"/>
        <v>&lt;0.001</v>
      </c>
      <c r="K36" t="str">
        <f>L34</f>
        <v>25-34</v>
      </c>
      <c r="M36">
        <f>$M30-N30</f>
        <v>-25.24325029258592</v>
      </c>
      <c r="N36">
        <f t="shared" ref="N36:Q36" si="11">$M30-O30</f>
        <v>-45.808874789579896</v>
      </c>
      <c r="O36">
        <f t="shared" si="11"/>
        <v>-58.582139678724523</v>
      </c>
      <c r="P36">
        <f t="shared" si="11"/>
        <v>-63.846921006438443</v>
      </c>
      <c r="Q36">
        <f t="shared" si="11"/>
        <v>-64.541408489343297</v>
      </c>
      <c r="T36" t="str">
        <f t="shared" ref="T36:T40" si="12">K36</f>
        <v>25-34</v>
      </c>
      <c r="V36">
        <f>SQRT((($AP30-1)*$AE30^2+(AQ30-1)*AF30^2)/($AP30+AQ30-2))</f>
        <v>1.8704771615435811</v>
      </c>
      <c r="W36">
        <f t="shared" ref="W36:Z36" si="13">SQRT((($AP30-1)*$AE30^2+(AR30-1)*AG30^2)/($AP30+AR30-2))</f>
        <v>1.7538234273934934</v>
      </c>
      <c r="X36">
        <f t="shared" si="13"/>
        <v>1.6991538489040336</v>
      </c>
      <c r="Y36">
        <f t="shared" si="13"/>
        <v>1.661076783133786</v>
      </c>
      <c r="Z36">
        <f t="shared" si="13"/>
        <v>2.0347404637461715</v>
      </c>
      <c r="AC36" t="str">
        <f t="shared" ref="AC36:AC40" si="14">T36</f>
        <v>25-34</v>
      </c>
      <c r="AE36">
        <f>$AP30+AQ30-2</f>
        <v>15415</v>
      </c>
      <c r="AF36">
        <f t="shared" ref="AF36:AI36" si="15">$AP30+AR30-2</f>
        <v>17082</v>
      </c>
      <c r="AG36">
        <f t="shared" si="15"/>
        <v>16900</v>
      </c>
      <c r="AH36">
        <f t="shared" si="15"/>
        <v>13089</v>
      </c>
      <c r="AI36">
        <f t="shared" si="15"/>
        <v>8838</v>
      </c>
    </row>
    <row r="37" spans="1:47" x14ac:dyDescent="0.35">
      <c r="A37" t="str">
        <f t="shared" si="10"/>
        <v>35-44</v>
      </c>
      <c r="D37" t="str">
        <f t="shared" si="6"/>
        <v>&lt;0.001</v>
      </c>
      <c r="E37" t="str">
        <f t="shared" si="6"/>
        <v>&lt;0.001</v>
      </c>
      <c r="F37" t="str">
        <f t="shared" si="6"/>
        <v>&lt;0.001</v>
      </c>
      <c r="G37" t="str">
        <f t="shared" si="6"/>
        <v>&lt;0.001</v>
      </c>
      <c r="K37" t="str">
        <f>M34</f>
        <v>35-44</v>
      </c>
      <c r="N37">
        <f>$N30-O30</f>
        <v>-20.565624496993976</v>
      </c>
      <c r="O37">
        <f t="shared" ref="O37:Q37" si="16">$N30-P30</f>
        <v>-33.338889386138604</v>
      </c>
      <c r="P37">
        <f t="shared" si="16"/>
        <v>-38.603670713852523</v>
      </c>
      <c r="Q37">
        <f t="shared" si="16"/>
        <v>-39.298158196757385</v>
      </c>
      <c r="T37" t="str">
        <f t="shared" si="12"/>
        <v>35-44</v>
      </c>
      <c r="W37">
        <f>SQRT((($AQ30-1)*$AF30^2+(AR30-1)*AG30^2)/($AQ30+AR30-2))</f>
        <v>1.503956183027626</v>
      </c>
      <c r="X37">
        <f t="shared" ref="X37:Z37" si="17">SQRT((($AQ30-1)*$AF30^2+(AS30-1)*AH30^2)/($AQ30+AS30-2))</f>
        <v>1.4373515823477527</v>
      </c>
      <c r="Y37">
        <f t="shared" si="17"/>
        <v>1.3049363028021004</v>
      </c>
      <c r="Z37">
        <f t="shared" si="17"/>
        <v>1.600645023645701</v>
      </c>
      <c r="AC37" t="str">
        <f t="shared" si="14"/>
        <v>35-44</v>
      </c>
      <c r="AF37">
        <f>$AQ30+AR30-2</f>
        <v>17223</v>
      </c>
      <c r="AG37">
        <f t="shared" ref="AG37:AI37" si="18">$AQ30+AS30-2</f>
        <v>17041</v>
      </c>
      <c r="AH37">
        <f t="shared" si="18"/>
        <v>13230</v>
      </c>
      <c r="AI37">
        <f t="shared" si="18"/>
        <v>8979</v>
      </c>
    </row>
    <row r="38" spans="1:47" x14ac:dyDescent="0.35">
      <c r="A38" t="str">
        <f t="shared" si="10"/>
        <v>45-54</v>
      </c>
      <c r="E38" t="str">
        <f t="shared" si="6"/>
        <v>&lt;0.001</v>
      </c>
      <c r="F38" t="str">
        <f t="shared" si="6"/>
        <v>&lt;0.001</v>
      </c>
      <c r="G38" t="str">
        <f t="shared" si="6"/>
        <v>&lt;0.001</v>
      </c>
      <c r="K38" t="str">
        <f>N34</f>
        <v>45-54</v>
      </c>
      <c r="O38">
        <f>$O30-P30</f>
        <v>-12.773264889144627</v>
      </c>
      <c r="P38">
        <f t="shared" ref="P38:Q38" si="19">$O30-Q30</f>
        <v>-18.038046216858547</v>
      </c>
      <c r="Q38">
        <f t="shared" si="19"/>
        <v>-18.732533699763408</v>
      </c>
      <c r="T38" t="str">
        <f t="shared" si="12"/>
        <v>45-54</v>
      </c>
      <c r="X38">
        <f>SQRT((($AR30-1)*$AG30^2+(AS30-1)*AH30^2)/($AR30+AS30-2))</f>
        <v>1.3444704871980528</v>
      </c>
      <c r="Y38">
        <f t="shared" ref="Y38:Z38" si="20">SQRT((($AR30-1)*$AG30^2+(AT30-1)*AI30^2)/($AR30+AT30-2))</f>
        <v>1.1912240041431261</v>
      </c>
      <c r="Z38">
        <f t="shared" si="20"/>
        <v>1.4249005576455906</v>
      </c>
      <c r="AC38" t="str">
        <f t="shared" si="14"/>
        <v>45-54</v>
      </c>
      <c r="AG38">
        <f>$AR30+AS30-2</f>
        <v>18708</v>
      </c>
      <c r="AH38">
        <f t="shared" ref="AH38:AI38" si="21">$AR30+AT30-2</f>
        <v>14897</v>
      </c>
      <c r="AI38">
        <f t="shared" si="21"/>
        <v>10646</v>
      </c>
    </row>
    <row r="39" spans="1:47" x14ac:dyDescent="0.35">
      <c r="A39" t="str">
        <f t="shared" si="10"/>
        <v>55-64</v>
      </c>
      <c r="F39" t="str">
        <f t="shared" si="6"/>
        <v>&lt;0.001</v>
      </c>
      <c r="G39" t="str">
        <f t="shared" si="6"/>
        <v>&lt;0.001</v>
      </c>
      <c r="K39" t="str">
        <f>O34</f>
        <v>55-64</v>
      </c>
      <c r="P39">
        <f>$P30-Q30</f>
        <v>-5.2647813277139193</v>
      </c>
      <c r="Q39">
        <f>$P30-R30</f>
        <v>-5.9592688106187808</v>
      </c>
      <c r="T39" t="str">
        <f t="shared" si="12"/>
        <v>55-64</v>
      </c>
      <c r="Y39">
        <f>SQRT((($AS30-1)*$AH30^2+(AT30-1)*AI30^2)/($AS30+AT30-2))</f>
        <v>1.0870687486956869</v>
      </c>
      <c r="Z39">
        <f>SQRT((($AS30-1)*$AH30^2+(AU30-1)*AJ30^2)/($AS30+AU30-2))</f>
        <v>1.3066279724856193</v>
      </c>
      <c r="AC39" t="str">
        <f t="shared" si="14"/>
        <v>55-64</v>
      </c>
      <c r="AH39">
        <f>$AS30+AT30-2</f>
        <v>14715</v>
      </c>
      <c r="AI39">
        <f>$AS30+AU30-2</f>
        <v>10464</v>
      </c>
    </row>
    <row r="40" spans="1:47" x14ac:dyDescent="0.35">
      <c r="A40" t="str">
        <f t="shared" si="10"/>
        <v>65-74</v>
      </c>
      <c r="G40" t="str">
        <f t="shared" si="6"/>
        <v>&gt;0.999</v>
      </c>
      <c r="K40" t="str">
        <f>P34</f>
        <v>65-74</v>
      </c>
      <c r="Q40">
        <f>Q30-R30</f>
        <v>-0.69448748290486151</v>
      </c>
      <c r="T40" t="str">
        <f t="shared" si="12"/>
        <v>65-74</v>
      </c>
      <c r="Z40">
        <f>SQRT((($AT30-1)*$AI30^2+(AU30-1)*AJ30^2)/($AT30+AU30-2))</f>
        <v>0.88301153122572762</v>
      </c>
      <c r="AC40" t="str">
        <f t="shared" si="14"/>
        <v>65-74</v>
      </c>
      <c r="AI40">
        <f>$AT30+AU30-2</f>
        <v>6653</v>
      </c>
    </row>
    <row r="42" spans="1:47" x14ac:dyDescent="0.35">
      <c r="K42" t="str">
        <f t="shared" ref="K42:AA42" si="22">K4</f>
        <v>Eastern and South-Eastern Asia</v>
      </c>
      <c r="L42">
        <f t="shared" si="22"/>
        <v>54.12813672087001</v>
      </c>
      <c r="M42">
        <f t="shared" si="22"/>
        <v>65.356222729775411</v>
      </c>
      <c r="N42">
        <f t="shared" si="22"/>
        <v>87.895014200968205</v>
      </c>
      <c r="O42">
        <f t="shared" si="22"/>
        <v>110.16826676573095</v>
      </c>
      <c r="P42">
        <f t="shared" si="22"/>
        <v>121.51410894560254</v>
      </c>
      <c r="Q42">
        <f t="shared" si="22"/>
        <v>126.9917180501576</v>
      </c>
      <c r="R42">
        <f t="shared" si="22"/>
        <v>124.48994508866855</v>
      </c>
      <c r="S42">
        <f t="shared" si="22"/>
        <v>0</v>
      </c>
      <c r="T42" t="str">
        <f t="shared" si="22"/>
        <v>Eastern and South-Eastern Asia</v>
      </c>
      <c r="U42">
        <f t="shared" si="22"/>
        <v>1.8032755208332638</v>
      </c>
      <c r="V42">
        <f t="shared" si="22"/>
        <v>5.2724173989757457</v>
      </c>
      <c r="W42">
        <f t="shared" si="22"/>
        <v>7.5321514748034826</v>
      </c>
      <c r="X42">
        <f t="shared" si="22"/>
        <v>4.5548612324063642</v>
      </c>
      <c r="Y42">
        <f t="shared" si="22"/>
        <v>4.6120123353298483</v>
      </c>
      <c r="Z42">
        <f t="shared" si="22"/>
        <v>2.0977020678284575</v>
      </c>
      <c r="AA42">
        <f t="shared" si="22"/>
        <v>5.6216987160425731</v>
      </c>
      <c r="AC42" t="str">
        <f t="shared" ref="AC42:AK42" si="23">AC4</f>
        <v>Eastern and South-Eastern Asia</v>
      </c>
      <c r="AD42">
        <f t="shared" si="23"/>
        <v>1.0411216073761476</v>
      </c>
      <c r="AE42">
        <f t="shared" si="23"/>
        <v>3.0440316045787132</v>
      </c>
      <c r="AF42">
        <f t="shared" si="23"/>
        <v>4.3486896815548279</v>
      </c>
      <c r="AG42">
        <f t="shared" si="23"/>
        <v>2.6297503586512052</v>
      </c>
      <c r="AH42">
        <f t="shared" si="23"/>
        <v>2.6627465633085627</v>
      </c>
      <c r="AI42">
        <f t="shared" si="23"/>
        <v>1.2111088535403947</v>
      </c>
      <c r="AJ42">
        <f t="shared" si="23"/>
        <v>3.2456892670101531</v>
      </c>
      <c r="AK42">
        <f t="shared" si="23"/>
        <v>3</v>
      </c>
      <c r="AN42" t="str">
        <f t="shared" ref="AN42:AU42" si="24">AN4</f>
        <v>Eastern and South-Eastern Asia</v>
      </c>
      <c r="AO42">
        <f t="shared" si="24"/>
        <v>801</v>
      </c>
      <c r="AP42">
        <f t="shared" si="24"/>
        <v>888</v>
      </c>
      <c r="AQ42">
        <f t="shared" si="24"/>
        <v>1478</v>
      </c>
      <c r="AR42">
        <f t="shared" si="24"/>
        <v>3116</v>
      </c>
      <c r="AS42">
        <f t="shared" si="24"/>
        <v>3042</v>
      </c>
      <c r="AT42">
        <f t="shared" si="24"/>
        <v>1377</v>
      </c>
      <c r="AU42">
        <f t="shared" si="24"/>
        <v>230</v>
      </c>
    </row>
    <row r="43" spans="1:47" x14ac:dyDescent="0.35">
      <c r="A43" t="s">
        <v>31</v>
      </c>
    </row>
    <row r="44" spans="1:47" x14ac:dyDescent="0.35">
      <c r="K44" t="str">
        <f>K42</f>
        <v>Eastern and South-Eastern Asia</v>
      </c>
      <c r="T44" t="s">
        <v>29</v>
      </c>
      <c r="AC44" t="s">
        <v>30</v>
      </c>
    </row>
    <row r="45" spans="1:47" x14ac:dyDescent="0.35">
      <c r="A45" t="str">
        <f>K44</f>
        <v>Eastern and South-Eastern Asia</v>
      </c>
      <c r="K45" t="s">
        <v>28</v>
      </c>
    </row>
    <row r="46" spans="1:47" x14ac:dyDescent="0.35">
      <c r="B46" t="str">
        <f>B34</f>
        <v>25-34</v>
      </c>
      <c r="C46" t="str">
        <f t="shared" ref="C46:G46" si="25">C34</f>
        <v>35-44</v>
      </c>
      <c r="D46" t="str">
        <f t="shared" si="25"/>
        <v>45-54</v>
      </c>
      <c r="E46" t="str">
        <f t="shared" si="25"/>
        <v>55-64</v>
      </c>
      <c r="F46" t="str">
        <f t="shared" si="25"/>
        <v>65-74</v>
      </c>
      <c r="G46" t="str">
        <f t="shared" si="25"/>
        <v>75+</v>
      </c>
      <c r="L46" t="str">
        <f>B46</f>
        <v>25-34</v>
      </c>
      <c r="M46" t="str">
        <f t="shared" ref="M46:Q46" si="26">C46</f>
        <v>35-44</v>
      </c>
      <c r="N46" t="str">
        <f t="shared" si="26"/>
        <v>45-54</v>
      </c>
      <c r="O46" t="str">
        <f t="shared" si="26"/>
        <v>55-64</v>
      </c>
      <c r="P46" t="str">
        <f t="shared" si="26"/>
        <v>65-74</v>
      </c>
      <c r="Q46" t="str">
        <f t="shared" si="26"/>
        <v>75+</v>
      </c>
      <c r="U46" t="str">
        <f>L46</f>
        <v>25-34</v>
      </c>
      <c r="V46" t="str">
        <f t="shared" ref="V46:Z46" si="27">M46</f>
        <v>35-44</v>
      </c>
      <c r="W46" t="str">
        <f t="shared" si="27"/>
        <v>45-54</v>
      </c>
      <c r="X46" t="str">
        <f t="shared" si="27"/>
        <v>55-64</v>
      </c>
      <c r="Y46" t="str">
        <f t="shared" si="27"/>
        <v>65-74</v>
      </c>
      <c r="Z46" t="str">
        <f t="shared" si="27"/>
        <v>75+</v>
      </c>
      <c r="AD46" t="str">
        <f>U46</f>
        <v>25-34</v>
      </c>
      <c r="AE46" t="str">
        <f t="shared" ref="AE46:AF46" si="28">V46</f>
        <v>35-44</v>
      </c>
      <c r="AF46" t="str">
        <f t="shared" si="28"/>
        <v>45-54</v>
      </c>
      <c r="AG46" t="str">
        <f>X46</f>
        <v>55-64</v>
      </c>
      <c r="AH46" t="str">
        <f t="shared" ref="AH46:AI46" si="29">Y46</f>
        <v>65-74</v>
      </c>
      <c r="AI46" t="str">
        <f t="shared" si="29"/>
        <v>75+</v>
      </c>
    </row>
    <row r="47" spans="1:47" x14ac:dyDescent="0.35">
      <c r="A47" t="str">
        <f>A35</f>
        <v>18-24</v>
      </c>
      <c r="B47" t="str">
        <f>IF(_xlfn.T.DIST.2T(ABS(L47/U47),AD47)*6&lt;0.001,"&lt;0.001",IF(_xlfn.T.DIST.2T(ABS(L47/U47),AD47)*6&gt;0.999, "&gt;0.999",FIXED(_xlfn.T.DIST.2T(ABS(L47/U47),AD47)*6,3)))</f>
        <v>&lt;0.001</v>
      </c>
      <c r="C47" t="str">
        <f t="shared" ref="C47:G52" si="30">IF(_xlfn.T.DIST.2T(ABS(M47/V47),AE47)*6&lt;0.001,"&lt;0.001",IF(_xlfn.T.DIST.2T(ABS(M47/V47),AE47)*6&gt;0.999, "&gt;0.999",FIXED(_xlfn.T.DIST.2T(ABS(M47/V47),AE47)*6,3)))</f>
        <v>&lt;0.001</v>
      </c>
      <c r="D47" t="str">
        <f t="shared" si="30"/>
        <v>&lt;0.001</v>
      </c>
      <c r="E47" t="str">
        <f t="shared" si="30"/>
        <v>&lt;0.001</v>
      </c>
      <c r="F47" t="str">
        <f t="shared" si="30"/>
        <v>&lt;0.001</v>
      </c>
      <c r="G47" t="str">
        <f t="shared" si="30"/>
        <v>&lt;0.001</v>
      </c>
      <c r="K47" t="str">
        <f>A47</f>
        <v>18-24</v>
      </c>
      <c r="L47">
        <f>$L42-M42</f>
        <v>-11.2280860089054</v>
      </c>
      <c r="M47">
        <f t="shared" ref="M47:Q47" si="31">$L42-N42</f>
        <v>-33.766877480098195</v>
      </c>
      <c r="N47">
        <f t="shared" si="31"/>
        <v>-56.040130044860938</v>
      </c>
      <c r="O47">
        <f t="shared" si="31"/>
        <v>-67.385972224732541</v>
      </c>
      <c r="P47">
        <f t="shared" si="31"/>
        <v>-72.863581329287598</v>
      </c>
      <c r="Q47">
        <f t="shared" si="31"/>
        <v>-70.361808367798545</v>
      </c>
      <c r="T47" t="str">
        <f>K47</f>
        <v>18-24</v>
      </c>
      <c r="U47">
        <f>SQRT((($AO42-1)*$AD42^2+(AP42-1)*AE42^2)/($AO42+AP42-2))</f>
        <v>2.3207784475308237</v>
      </c>
      <c r="V47">
        <f t="shared" ref="V47:Z47" si="32">SQRT((($AO42-1)*$AD42^2+(AQ42-1)*AF42^2)/($AO42+AQ42-2))</f>
        <v>3.5563624772215663</v>
      </c>
      <c r="W47">
        <f t="shared" si="32"/>
        <v>2.3924744030531078</v>
      </c>
      <c r="X47">
        <f t="shared" si="32"/>
        <v>2.4164510444219607</v>
      </c>
      <c r="Y47">
        <f t="shared" si="32"/>
        <v>1.151534112314105</v>
      </c>
      <c r="Z47">
        <f t="shared" si="32"/>
        <v>1.7852509849040858</v>
      </c>
      <c r="AC47" t="str">
        <f>T47</f>
        <v>18-24</v>
      </c>
      <c r="AD47">
        <f>$AO42+AP42-2</f>
        <v>1687</v>
      </c>
      <c r="AE47">
        <f t="shared" ref="AE47:AI47" si="33">$AO42+AQ42-2</f>
        <v>2277</v>
      </c>
      <c r="AF47">
        <f t="shared" si="33"/>
        <v>3915</v>
      </c>
      <c r="AG47">
        <f t="shared" si="33"/>
        <v>3841</v>
      </c>
      <c r="AH47">
        <f t="shared" si="33"/>
        <v>2176</v>
      </c>
      <c r="AI47">
        <f t="shared" si="33"/>
        <v>1029</v>
      </c>
    </row>
    <row r="48" spans="1:47" x14ac:dyDescent="0.35">
      <c r="A48" t="str">
        <f t="shared" ref="A48:A52" si="34">A36</f>
        <v>25-34</v>
      </c>
      <c r="C48" t="str">
        <f t="shared" si="30"/>
        <v>&lt;0.001</v>
      </c>
      <c r="D48" t="str">
        <f t="shared" si="30"/>
        <v>&lt;0.001</v>
      </c>
      <c r="E48" t="str">
        <f t="shared" si="30"/>
        <v>&lt;0.001</v>
      </c>
      <c r="F48" t="str">
        <f t="shared" si="30"/>
        <v>&lt;0.001</v>
      </c>
      <c r="G48" t="str">
        <f t="shared" si="30"/>
        <v>&lt;0.001</v>
      </c>
      <c r="K48" t="str">
        <f t="shared" ref="K48:K52" si="35">A48</f>
        <v>25-34</v>
      </c>
      <c r="M48">
        <f>$M42-N42</f>
        <v>-22.538791471192795</v>
      </c>
      <c r="N48">
        <f t="shared" ref="N48:Q48" si="36">$M42-O42</f>
        <v>-44.812044035955537</v>
      </c>
      <c r="O48">
        <f t="shared" si="36"/>
        <v>-56.157886215827133</v>
      </c>
      <c r="P48">
        <f t="shared" si="36"/>
        <v>-61.635495320382191</v>
      </c>
      <c r="Q48">
        <f t="shared" si="36"/>
        <v>-59.133722358893138</v>
      </c>
      <c r="T48" t="str">
        <f t="shared" ref="T48:T52" si="37">K48</f>
        <v>25-34</v>
      </c>
      <c r="V48">
        <f>SQRT((($AP42-1)*$AE42^2+(AQ42-1)*AF42^2)/($AP42+AQ42-2))</f>
        <v>3.9105238653080745</v>
      </c>
      <c r="W48">
        <f t="shared" ref="W48:Z48" si="38">SQRT((($AP42-1)*$AE42^2+(AR42-1)*AG42^2)/($AP42+AR42-2))</f>
        <v>2.7270055063618255</v>
      </c>
      <c r="X48">
        <f t="shared" si="38"/>
        <v>2.7534653536480969</v>
      </c>
      <c r="Y48">
        <f t="shared" si="38"/>
        <v>2.1269218477755674</v>
      </c>
      <c r="Z48">
        <f t="shared" si="38"/>
        <v>3.0864857654871898</v>
      </c>
      <c r="AC48" t="str">
        <f t="shared" ref="AC48:AC52" si="39">T48</f>
        <v>25-34</v>
      </c>
      <c r="AE48">
        <f>$AP42+AQ42-2</f>
        <v>2364</v>
      </c>
      <c r="AF48">
        <f t="shared" ref="AF48:AI48" si="40">$AP42+AR42-2</f>
        <v>4002</v>
      </c>
      <c r="AG48">
        <f t="shared" si="40"/>
        <v>3928</v>
      </c>
      <c r="AH48">
        <f t="shared" si="40"/>
        <v>2263</v>
      </c>
      <c r="AI48">
        <f t="shared" si="40"/>
        <v>1116</v>
      </c>
    </row>
    <row r="49" spans="1:47" x14ac:dyDescent="0.35">
      <c r="A49" t="str">
        <f t="shared" si="34"/>
        <v>35-44</v>
      </c>
      <c r="D49" t="str">
        <f t="shared" si="30"/>
        <v>&lt;0.001</v>
      </c>
      <c r="E49" t="str">
        <f t="shared" si="30"/>
        <v>&lt;0.001</v>
      </c>
      <c r="F49" t="str">
        <f t="shared" si="30"/>
        <v>&lt;0.001</v>
      </c>
      <c r="G49" t="str">
        <f t="shared" si="30"/>
        <v>&lt;0.001</v>
      </c>
      <c r="K49" t="str">
        <f t="shared" si="35"/>
        <v>35-44</v>
      </c>
      <c r="N49">
        <f>$N42-O42</f>
        <v>-22.273252564762743</v>
      </c>
      <c r="O49">
        <f t="shared" ref="O49:Q49" si="41">$N42-P42</f>
        <v>-33.619094744634339</v>
      </c>
      <c r="P49">
        <f t="shared" si="41"/>
        <v>-39.096703849189396</v>
      </c>
      <c r="Q49">
        <f t="shared" si="41"/>
        <v>-36.594930887700343</v>
      </c>
      <c r="T49" t="str">
        <f t="shared" si="37"/>
        <v>35-44</v>
      </c>
      <c r="W49">
        <f>SQRT((($AQ42-1)*$AF42^2+(AR42-1)*AG42^2)/($AQ42+AR42-2))</f>
        <v>3.2823620247902352</v>
      </c>
      <c r="X49">
        <f t="shared" ref="X49:Z49" si="42">SQRT((($AQ42-1)*$AF42^2+(AS42-1)*AH42^2)/($AQ42+AS42-2))</f>
        <v>3.309779142090755</v>
      </c>
      <c r="Y49">
        <f t="shared" si="42"/>
        <v>3.2400184157139389</v>
      </c>
      <c r="Z49">
        <f t="shared" si="42"/>
        <v>4.2174272648170614</v>
      </c>
      <c r="AC49" t="str">
        <f t="shared" si="39"/>
        <v>35-44</v>
      </c>
      <c r="AF49">
        <f>$AQ42+AR42-2</f>
        <v>4592</v>
      </c>
      <c r="AG49">
        <f t="shared" ref="AG49:AI49" si="43">$AQ42+AS42-2</f>
        <v>4518</v>
      </c>
      <c r="AH49">
        <f t="shared" si="43"/>
        <v>2853</v>
      </c>
      <c r="AI49">
        <f t="shared" si="43"/>
        <v>1706</v>
      </c>
    </row>
    <row r="50" spans="1:47" x14ac:dyDescent="0.35">
      <c r="A50" t="str">
        <f t="shared" si="34"/>
        <v>45-54</v>
      </c>
      <c r="E50" t="str">
        <f t="shared" si="30"/>
        <v>&lt;0.001</v>
      </c>
      <c r="F50" t="str">
        <f t="shared" si="30"/>
        <v>&lt;0.001</v>
      </c>
      <c r="G50" t="str">
        <f t="shared" si="30"/>
        <v>&lt;0.001</v>
      </c>
      <c r="K50" t="str">
        <f t="shared" si="35"/>
        <v>45-54</v>
      </c>
      <c r="O50">
        <f>$O42-P42</f>
        <v>-11.345842179871596</v>
      </c>
      <c r="P50">
        <f t="shared" ref="P50:Q50" si="44">$O42-Q42</f>
        <v>-16.823451284426653</v>
      </c>
      <c r="Q50">
        <f t="shared" si="44"/>
        <v>-14.321678322937601</v>
      </c>
      <c r="T50" t="str">
        <f t="shared" si="37"/>
        <v>45-54</v>
      </c>
      <c r="X50">
        <f>SQRT((($AR42-1)*$AG42^2+(AS42-1)*AH42^2)/($AR42+AS42-2))</f>
        <v>2.6461015655504871</v>
      </c>
      <c r="Y50">
        <f t="shared" ref="Y50:Z50" si="45">SQRT((($AR42-1)*$AG42^2+(AT42-1)*AI42^2)/($AR42+AT42-2))</f>
        <v>2.2904421775603208</v>
      </c>
      <c r="Z50">
        <f t="shared" si="45"/>
        <v>2.6764553331584553</v>
      </c>
      <c r="AC50" t="str">
        <f t="shared" si="39"/>
        <v>45-54</v>
      </c>
      <c r="AG50">
        <f>$AR42+AS42-2</f>
        <v>6156</v>
      </c>
      <c r="AH50">
        <f t="shared" ref="AH50:AI50" si="46">$AR42+AT42-2</f>
        <v>4491</v>
      </c>
      <c r="AI50">
        <f t="shared" si="46"/>
        <v>3344</v>
      </c>
    </row>
    <row r="51" spans="1:47" x14ac:dyDescent="0.35">
      <c r="A51" t="str">
        <f t="shared" si="34"/>
        <v>55-64</v>
      </c>
      <c r="F51" t="str">
        <f t="shared" si="30"/>
        <v>0.107</v>
      </c>
      <c r="G51" t="str">
        <f t="shared" si="30"/>
        <v>&gt;0.999</v>
      </c>
      <c r="K51" t="str">
        <f t="shared" si="35"/>
        <v>55-64</v>
      </c>
      <c r="P51">
        <f>$P42-Q42</f>
        <v>-5.4776091045550572</v>
      </c>
      <c r="Q51">
        <f>$P42-R42</f>
        <v>-2.9758361430660045</v>
      </c>
      <c r="T51" t="str">
        <f t="shared" si="37"/>
        <v>55-64</v>
      </c>
      <c r="Y51">
        <f>SQRT((($AS42-1)*$AH42^2+(AT42-1)*AI42^2)/($AS42+AT42-2))</f>
        <v>2.3104948254260602</v>
      </c>
      <c r="Z51">
        <f>SQRT((($AS42-1)*$AH42^2+(AU42-1)*AJ42^2)/($AS42+AU42-2))</f>
        <v>2.7076602739434974</v>
      </c>
      <c r="AC51" t="str">
        <f t="shared" si="39"/>
        <v>55-64</v>
      </c>
      <c r="AH51">
        <f>$AS42+AT42-2</f>
        <v>4417</v>
      </c>
      <c r="AI51">
        <f>$AS42+AU42-2</f>
        <v>3270</v>
      </c>
    </row>
    <row r="52" spans="1:47" x14ac:dyDescent="0.35">
      <c r="A52" t="str">
        <f t="shared" si="34"/>
        <v>65-74</v>
      </c>
      <c r="G52" t="str">
        <f t="shared" si="30"/>
        <v>0.794</v>
      </c>
      <c r="K52" t="str">
        <f t="shared" si="35"/>
        <v>65-74</v>
      </c>
      <c r="Q52">
        <f>Q42-R42</f>
        <v>2.5017729614890527</v>
      </c>
      <c r="T52" t="str">
        <f t="shared" si="37"/>
        <v>65-74</v>
      </c>
      <c r="Z52">
        <f>SQRT((($AT42-1)*$AI42^2+(AU42-1)*AJ42^2)/($AT42+AU42-2))</f>
        <v>1.6614927632548782</v>
      </c>
      <c r="AC52" t="str">
        <f t="shared" si="39"/>
        <v>65-74</v>
      </c>
      <c r="AI52">
        <f>$AT42+AU42-2</f>
        <v>1605</v>
      </c>
    </row>
    <row r="54" spans="1:47" x14ac:dyDescent="0.35">
      <c r="K54" t="str">
        <f t="shared" ref="K54:AA54" si="47">K5</f>
        <v>Europe</v>
      </c>
      <c r="L54">
        <f t="shared" si="47"/>
        <v>48.29269535282566</v>
      </c>
      <c r="M54">
        <f t="shared" si="47"/>
        <v>60.365796819574093</v>
      </c>
      <c r="N54">
        <f t="shared" si="47"/>
        <v>68.171009197711186</v>
      </c>
      <c r="O54">
        <f t="shared" si="47"/>
        <v>77.459135047298545</v>
      </c>
      <c r="P54">
        <f t="shared" si="47"/>
        <v>91.685284648126185</v>
      </c>
      <c r="Q54">
        <f t="shared" si="47"/>
        <v>108.96625158226317</v>
      </c>
      <c r="R54">
        <f t="shared" si="47"/>
        <v>112.93581056521654</v>
      </c>
      <c r="S54">
        <f t="shared" si="47"/>
        <v>0</v>
      </c>
      <c r="T54" t="str">
        <f t="shared" si="47"/>
        <v>Europe</v>
      </c>
      <c r="U54">
        <f t="shared" si="47"/>
        <v>10.031363744205986</v>
      </c>
      <c r="V54">
        <f t="shared" si="47"/>
        <v>11.93826158125801</v>
      </c>
      <c r="W54">
        <f t="shared" si="47"/>
        <v>13.999716981245564</v>
      </c>
      <c r="X54">
        <f t="shared" si="47"/>
        <v>11.054455521425533</v>
      </c>
      <c r="Y54">
        <f t="shared" si="47"/>
        <v>11.052475038923941</v>
      </c>
      <c r="Z54">
        <f t="shared" si="47"/>
        <v>5.0796876342963637</v>
      </c>
      <c r="AA54">
        <f t="shared" si="47"/>
        <v>4.5489087022213219</v>
      </c>
      <c r="AC54" t="str">
        <f t="shared" ref="AC54:AK54" si="48">AC5</f>
        <v>Europe</v>
      </c>
      <c r="AD54">
        <f t="shared" si="48"/>
        <v>3.3437879147353287</v>
      </c>
      <c r="AE54">
        <f t="shared" si="48"/>
        <v>3.979420527086003</v>
      </c>
      <c r="AF54">
        <f t="shared" si="48"/>
        <v>4.6665723270818544</v>
      </c>
      <c r="AG54">
        <f t="shared" si="48"/>
        <v>3.6848185071418444</v>
      </c>
      <c r="AH54">
        <f t="shared" si="48"/>
        <v>3.6841583463079801</v>
      </c>
      <c r="AI54">
        <f t="shared" si="48"/>
        <v>1.6932292114321212</v>
      </c>
      <c r="AJ54">
        <f t="shared" si="48"/>
        <v>1.5163029007404407</v>
      </c>
      <c r="AK54">
        <f t="shared" si="48"/>
        <v>9</v>
      </c>
      <c r="AN54" t="str">
        <f t="shared" ref="AN54:AU54" si="49">AN5</f>
        <v>Europe</v>
      </c>
      <c r="AO54">
        <f t="shared" si="49"/>
        <v>4914</v>
      </c>
      <c r="AP54">
        <f t="shared" si="49"/>
        <v>2446</v>
      </c>
      <c r="AQ54">
        <f t="shared" si="49"/>
        <v>3491</v>
      </c>
      <c r="AR54">
        <f t="shared" si="49"/>
        <v>7031</v>
      </c>
      <c r="AS54">
        <f t="shared" si="49"/>
        <v>12780</v>
      </c>
      <c r="AT54">
        <f t="shared" si="49"/>
        <v>10376</v>
      </c>
      <c r="AU54">
        <f t="shared" si="49"/>
        <v>3712</v>
      </c>
    </row>
    <row r="55" spans="1:47" x14ac:dyDescent="0.35">
      <c r="A55" t="s">
        <v>31</v>
      </c>
    </row>
    <row r="56" spans="1:47" x14ac:dyDescent="0.35">
      <c r="K56" t="str">
        <f>K54</f>
        <v>Europe</v>
      </c>
      <c r="T56" t="s">
        <v>29</v>
      </c>
      <c r="AC56" t="s">
        <v>30</v>
      </c>
    </row>
    <row r="57" spans="1:47" x14ac:dyDescent="0.35">
      <c r="A57" t="str">
        <f>K56</f>
        <v>Europe</v>
      </c>
      <c r="K57" t="s">
        <v>28</v>
      </c>
    </row>
    <row r="58" spans="1:47" x14ac:dyDescent="0.35">
      <c r="B58" t="str">
        <f>B46</f>
        <v>25-34</v>
      </c>
      <c r="C58" t="str">
        <f t="shared" ref="C58:G58" si="50">C46</f>
        <v>35-44</v>
      </c>
      <c r="D58" t="str">
        <f t="shared" si="50"/>
        <v>45-54</v>
      </c>
      <c r="E58" t="str">
        <f t="shared" si="50"/>
        <v>55-64</v>
      </c>
      <c r="F58" t="str">
        <f t="shared" si="50"/>
        <v>65-74</v>
      </c>
      <c r="G58" t="str">
        <f t="shared" si="50"/>
        <v>75+</v>
      </c>
      <c r="L58" t="str">
        <f>B58</f>
        <v>25-34</v>
      </c>
      <c r="M58" t="str">
        <f t="shared" ref="M58:Q58" si="51">C58</f>
        <v>35-44</v>
      </c>
      <c r="N58" t="str">
        <f t="shared" si="51"/>
        <v>45-54</v>
      </c>
      <c r="O58" t="str">
        <f t="shared" si="51"/>
        <v>55-64</v>
      </c>
      <c r="P58" t="str">
        <f t="shared" si="51"/>
        <v>65-74</v>
      </c>
      <c r="Q58" t="str">
        <f t="shared" si="51"/>
        <v>75+</v>
      </c>
      <c r="U58" t="str">
        <f>L58</f>
        <v>25-34</v>
      </c>
      <c r="V58" t="str">
        <f t="shared" ref="V58:Z58" si="52">M58</f>
        <v>35-44</v>
      </c>
      <c r="W58" t="str">
        <f t="shared" si="52"/>
        <v>45-54</v>
      </c>
      <c r="X58" t="str">
        <f t="shared" si="52"/>
        <v>55-64</v>
      </c>
      <c r="Y58" t="str">
        <f t="shared" si="52"/>
        <v>65-74</v>
      </c>
      <c r="Z58" t="str">
        <f t="shared" si="52"/>
        <v>75+</v>
      </c>
      <c r="AD58" t="str">
        <f>U58</f>
        <v>25-34</v>
      </c>
      <c r="AE58" t="str">
        <f t="shared" ref="AE58:AF58" si="53">V58</f>
        <v>35-44</v>
      </c>
      <c r="AF58" t="str">
        <f t="shared" si="53"/>
        <v>45-54</v>
      </c>
      <c r="AG58" t="str">
        <f>X58</f>
        <v>55-64</v>
      </c>
      <c r="AH58" t="str">
        <f t="shared" ref="AH58:AI58" si="54">Y58</f>
        <v>65-74</v>
      </c>
      <c r="AI58" t="str">
        <f t="shared" si="54"/>
        <v>75+</v>
      </c>
    </row>
    <row r="59" spans="1:47" x14ac:dyDescent="0.35">
      <c r="A59" t="str">
        <f>A47</f>
        <v>18-24</v>
      </c>
      <c r="B59" t="str">
        <f>IF(_xlfn.T.DIST.2T(ABS(L59/U59),AD59)*6&lt;0.001,"&lt;0.001",IF(_xlfn.T.DIST.2T(ABS(L59/U59),AD59)*6&gt;0.999, "&gt;0.999",FIXED(_xlfn.T.DIST.2T(ABS(L59/U59),AD59)*6,3)))</f>
        <v>0.004</v>
      </c>
      <c r="C59" t="str">
        <f t="shared" ref="C59:G64" si="55">IF(_xlfn.T.DIST.2T(ABS(M59/V59),AE59)*6&lt;0.001,"&lt;0.001",IF(_xlfn.T.DIST.2T(ABS(M59/V59),AE59)*6&gt;0.999, "&gt;0.999",FIXED(_xlfn.T.DIST.2T(ABS(M59/V59),AE59)*6,3)))</f>
        <v>&lt;0.001</v>
      </c>
      <c r="D59" t="str">
        <f t="shared" si="55"/>
        <v>&lt;0.001</v>
      </c>
      <c r="E59" t="str">
        <f t="shared" si="55"/>
        <v>&lt;0.001</v>
      </c>
      <c r="F59" t="str">
        <f t="shared" si="55"/>
        <v>&lt;0.001</v>
      </c>
      <c r="G59" t="str">
        <f t="shared" si="55"/>
        <v>&lt;0.001</v>
      </c>
      <c r="K59" t="str">
        <f>A59</f>
        <v>18-24</v>
      </c>
      <c r="L59">
        <f>$L54-M54</f>
        <v>-12.073101466748433</v>
      </c>
      <c r="M59">
        <f t="shared" ref="M59:Q59" si="56">$L54-N54</f>
        <v>-19.878313844885525</v>
      </c>
      <c r="N59">
        <f t="shared" si="56"/>
        <v>-29.166439694472885</v>
      </c>
      <c r="O59">
        <f t="shared" si="56"/>
        <v>-43.392589295300525</v>
      </c>
      <c r="P59">
        <f t="shared" si="56"/>
        <v>-60.673556229437509</v>
      </c>
      <c r="Q59">
        <f t="shared" si="56"/>
        <v>-64.643115212390882</v>
      </c>
      <c r="T59" t="str">
        <f>K59</f>
        <v>18-24</v>
      </c>
      <c r="U59">
        <f>SQRT((($AO54-1)*$AD54^2+(AP54-1)*AE54^2)/($AO54+AP54-2))</f>
        <v>3.5675889405326275</v>
      </c>
      <c r="V59">
        <f t="shared" ref="V59:Z59" si="57">SQRT((($AO54-1)*$AD54^2+(AQ54-1)*AF54^2)/($AO54+AQ54-2))</f>
        <v>3.9473691451528379</v>
      </c>
      <c r="W59">
        <f t="shared" si="57"/>
        <v>3.5484988847971741</v>
      </c>
      <c r="X59">
        <f t="shared" si="57"/>
        <v>3.5928741116422365</v>
      </c>
      <c r="Y59">
        <f t="shared" si="57"/>
        <v>2.3534663625157219</v>
      </c>
      <c r="Z59">
        <f t="shared" si="57"/>
        <v>2.7127491545606754</v>
      </c>
      <c r="AC59" t="str">
        <f>T59</f>
        <v>18-24</v>
      </c>
      <c r="AD59">
        <f>$AO54+AP54-2</f>
        <v>7358</v>
      </c>
      <c r="AE59">
        <f t="shared" ref="AE59:AI59" si="58">$AO54+AQ54-2</f>
        <v>8403</v>
      </c>
      <c r="AF59">
        <f t="shared" si="58"/>
        <v>11943</v>
      </c>
      <c r="AG59">
        <f t="shared" si="58"/>
        <v>17692</v>
      </c>
      <c r="AH59">
        <f t="shared" si="58"/>
        <v>15288</v>
      </c>
      <c r="AI59">
        <f t="shared" si="58"/>
        <v>8624</v>
      </c>
    </row>
    <row r="60" spans="1:47" x14ac:dyDescent="0.35">
      <c r="A60" t="str">
        <f t="shared" ref="A60:A64" si="59">A48</f>
        <v>25-34</v>
      </c>
      <c r="C60" t="str">
        <f t="shared" si="55"/>
        <v>0.455</v>
      </c>
      <c r="D60" t="str">
        <f t="shared" si="55"/>
        <v>&lt;0.001</v>
      </c>
      <c r="E60" t="str">
        <f t="shared" si="55"/>
        <v>&lt;0.001</v>
      </c>
      <c r="F60" t="str">
        <f t="shared" si="55"/>
        <v>&lt;0.001</v>
      </c>
      <c r="G60" t="str">
        <f t="shared" si="55"/>
        <v>&lt;0.001</v>
      </c>
      <c r="K60" t="str">
        <f t="shared" ref="K60:K64" si="60">A60</f>
        <v>25-34</v>
      </c>
      <c r="M60">
        <f>$M54-N54</f>
        <v>-7.8052123781370923</v>
      </c>
      <c r="N60">
        <f t="shared" ref="N60:Q60" si="61">$M54-O54</f>
        <v>-17.093338227724452</v>
      </c>
      <c r="O60">
        <f t="shared" si="61"/>
        <v>-31.319487828552091</v>
      </c>
      <c r="P60">
        <f t="shared" si="61"/>
        <v>-48.600454762689075</v>
      </c>
      <c r="Q60">
        <f t="shared" si="61"/>
        <v>-52.570013745642449</v>
      </c>
      <c r="T60" t="str">
        <f t="shared" ref="T60:T64" si="62">K60</f>
        <v>25-34</v>
      </c>
      <c r="V60">
        <f>SQRT((($AP54-1)*$AE54^2+(AQ54-1)*AF54^2)/($AP54+AQ54-2))</f>
        <v>4.3965191202506455</v>
      </c>
      <c r="W60">
        <f t="shared" ref="W60:Z60" si="63">SQRT((($AP54-1)*$AE54^2+(AR54-1)*AG54^2)/($AP54+AR54-2))</f>
        <v>3.7630483578551956</v>
      </c>
      <c r="X60">
        <f t="shared" si="63"/>
        <v>3.7331523658106462</v>
      </c>
      <c r="Y60">
        <f t="shared" si="63"/>
        <v>2.3109298576193491</v>
      </c>
      <c r="Z60">
        <f t="shared" si="63"/>
        <v>2.7704798144307889</v>
      </c>
      <c r="AC60" t="str">
        <f t="shared" ref="AC60:AC64" si="64">T60</f>
        <v>25-34</v>
      </c>
      <c r="AE60">
        <f>$AP54+AQ54-2</f>
        <v>5935</v>
      </c>
      <c r="AF60">
        <f t="shared" ref="AF60:AI60" si="65">$AP54+AR54-2</f>
        <v>9475</v>
      </c>
      <c r="AG60">
        <f t="shared" si="65"/>
        <v>15224</v>
      </c>
      <c r="AH60">
        <f t="shared" si="65"/>
        <v>12820</v>
      </c>
      <c r="AI60">
        <f t="shared" si="65"/>
        <v>6156</v>
      </c>
    </row>
    <row r="61" spans="1:47" x14ac:dyDescent="0.35">
      <c r="A61" t="str">
        <f t="shared" si="59"/>
        <v>35-44</v>
      </c>
      <c r="D61" t="str">
        <f t="shared" si="55"/>
        <v>0.129</v>
      </c>
      <c r="E61" t="str">
        <f t="shared" si="55"/>
        <v>&lt;0.001</v>
      </c>
      <c r="F61" t="str">
        <f t="shared" si="55"/>
        <v>&lt;0.001</v>
      </c>
      <c r="G61" t="str">
        <f t="shared" si="55"/>
        <v>&lt;0.001</v>
      </c>
      <c r="K61" t="str">
        <f t="shared" si="60"/>
        <v>35-44</v>
      </c>
      <c r="N61">
        <f>$N54-O54</f>
        <v>-9.2881258495873595</v>
      </c>
      <c r="O61">
        <f t="shared" ref="O61:Q61" si="66">$N54-P54</f>
        <v>-23.514275450414999</v>
      </c>
      <c r="P61">
        <f t="shared" si="66"/>
        <v>-40.795242384551983</v>
      </c>
      <c r="Q61">
        <f t="shared" si="66"/>
        <v>-44.764801367505356</v>
      </c>
      <c r="T61" t="str">
        <f t="shared" si="62"/>
        <v>35-44</v>
      </c>
      <c r="W61">
        <f>SQRT((($AQ54-1)*$AF54^2+(AR54-1)*AG54^2)/($AQ54+AR54-2))</f>
        <v>4.0370659092558059</v>
      </c>
      <c r="X61">
        <f t="shared" ref="X61:Z61" si="67">SQRT((($AQ54-1)*$AF54^2+(AS54-1)*AH54^2)/($AQ54+AS54-2))</f>
        <v>3.9157253276517952</v>
      </c>
      <c r="Y61">
        <f t="shared" si="67"/>
        <v>2.7616815145265501</v>
      </c>
      <c r="Z61">
        <f t="shared" si="67"/>
        <v>3.4262440743958935</v>
      </c>
      <c r="AC61" t="str">
        <f t="shared" si="64"/>
        <v>35-44</v>
      </c>
      <c r="AF61">
        <f>$AQ54+AR54-2</f>
        <v>10520</v>
      </c>
      <c r="AG61">
        <f t="shared" ref="AG61:AI61" si="68">$AQ54+AS54-2</f>
        <v>16269</v>
      </c>
      <c r="AH61">
        <f t="shared" si="68"/>
        <v>13865</v>
      </c>
      <c r="AI61">
        <f t="shared" si="68"/>
        <v>7201</v>
      </c>
    </row>
    <row r="62" spans="1:47" x14ac:dyDescent="0.35">
      <c r="A62" t="str">
        <f t="shared" si="59"/>
        <v>45-54</v>
      </c>
      <c r="E62" t="str">
        <f t="shared" si="55"/>
        <v>&lt;0.001</v>
      </c>
      <c r="F62" t="str">
        <f t="shared" si="55"/>
        <v>&lt;0.001</v>
      </c>
      <c r="G62" t="str">
        <f t="shared" si="55"/>
        <v>&lt;0.001</v>
      </c>
      <c r="K62" t="str">
        <f t="shared" si="60"/>
        <v>45-54</v>
      </c>
      <c r="O62">
        <f>$O54-P54</f>
        <v>-14.22614960082764</v>
      </c>
      <c r="P62">
        <f t="shared" ref="P62:Q62" si="69">$O54-Q54</f>
        <v>-31.507116534964624</v>
      </c>
      <c r="Q62">
        <f t="shared" si="69"/>
        <v>-35.476675517917997</v>
      </c>
      <c r="T62" t="str">
        <f t="shared" si="62"/>
        <v>45-54</v>
      </c>
      <c r="X62">
        <f>SQRT((($AR54-1)*$AG54^2+(AS54-1)*AH54^2)/($AR54+AS54-2))</f>
        <v>3.6843926437931316</v>
      </c>
      <c r="Y62">
        <f t="shared" ref="Y62:Z62" si="70">SQRT((($AR54-1)*$AG54^2+(AT54-1)*AI54^2)/($AR54+AT54-2))</f>
        <v>2.6820172607636632</v>
      </c>
      <c r="Z62">
        <f t="shared" si="70"/>
        <v>3.1114479562504864</v>
      </c>
      <c r="AC62" t="str">
        <f t="shared" si="64"/>
        <v>45-54</v>
      </c>
      <c r="AG62">
        <f>$AR54+AS54-2</f>
        <v>19809</v>
      </c>
      <c r="AH62">
        <f t="shared" ref="AH62:AI62" si="71">$AR54+AT54-2</f>
        <v>17405</v>
      </c>
      <c r="AI62">
        <f t="shared" si="71"/>
        <v>10741</v>
      </c>
    </row>
    <row r="63" spans="1:47" x14ac:dyDescent="0.35">
      <c r="A63" t="str">
        <f t="shared" si="59"/>
        <v>55-64</v>
      </c>
      <c r="F63" t="str">
        <f t="shared" si="55"/>
        <v>&lt;0.001</v>
      </c>
      <c r="G63" t="str">
        <f t="shared" si="55"/>
        <v>&lt;0.001</v>
      </c>
      <c r="K63" t="str">
        <f t="shared" si="60"/>
        <v>55-64</v>
      </c>
      <c r="P63">
        <f>$P54-Q54</f>
        <v>-17.280966934136984</v>
      </c>
      <c r="Q63">
        <f>$P54-R54</f>
        <v>-21.250525917090357</v>
      </c>
      <c r="T63" t="str">
        <f t="shared" si="62"/>
        <v>55-64</v>
      </c>
      <c r="Y63">
        <f>SQRT((($AS54-1)*$AH54^2+(AT54-1)*AI54^2)/($AS54+AT54-2))</f>
        <v>2.9623989182958308</v>
      </c>
      <c r="Z63">
        <f>SQRT((($AS54-1)*$AH54^2+(AU54-1)*AJ54^2)/($AS54+AU54-2))</f>
        <v>3.3220316238167853</v>
      </c>
      <c r="AC63" t="str">
        <f t="shared" si="64"/>
        <v>55-64</v>
      </c>
      <c r="AH63">
        <f>$AS54+AT54-2</f>
        <v>23154</v>
      </c>
      <c r="AI63">
        <f>$AS54+AU54-2</f>
        <v>16490</v>
      </c>
    </row>
    <row r="64" spans="1:47" x14ac:dyDescent="0.35">
      <c r="A64" t="str">
        <f t="shared" si="59"/>
        <v>65-74</v>
      </c>
      <c r="G64" t="str">
        <f t="shared" si="55"/>
        <v>0.096</v>
      </c>
      <c r="K64" t="str">
        <f t="shared" si="60"/>
        <v>65-74</v>
      </c>
      <c r="Q64">
        <f>Q54-R54</f>
        <v>-3.9695589829533731</v>
      </c>
      <c r="T64" t="str">
        <f t="shared" si="62"/>
        <v>65-74</v>
      </c>
      <c r="Z64">
        <f>SQRT((($AT54-1)*$AI54^2+(AU54-1)*AJ54^2)/($AT54+AU54-2))</f>
        <v>1.6484608446632614</v>
      </c>
      <c r="AC64" t="str">
        <f t="shared" si="64"/>
        <v>65-74</v>
      </c>
      <c r="AI64">
        <f>$AT54+AU54-2</f>
        <v>14086</v>
      </c>
    </row>
    <row r="66" spans="1:47" x14ac:dyDescent="0.35">
      <c r="K66" t="str">
        <f t="shared" ref="K66:AA66" si="72">K6</f>
        <v>Latin America and the Caribbean</v>
      </c>
      <c r="L66">
        <f t="shared" si="72"/>
        <v>36.989860324070584</v>
      </c>
      <c r="M66">
        <f t="shared" si="72"/>
        <v>59.436277995049146</v>
      </c>
      <c r="N66">
        <f t="shared" si="72"/>
        <v>79.843915165524209</v>
      </c>
      <c r="O66">
        <f t="shared" si="72"/>
        <v>97.510876113748921</v>
      </c>
      <c r="P66">
        <f t="shared" si="72"/>
        <v>111.4395576733354</v>
      </c>
      <c r="Q66">
        <f t="shared" si="72"/>
        <v>119.65526643880291</v>
      </c>
      <c r="R66">
        <f t="shared" si="72"/>
        <v>120.40042017249775</v>
      </c>
      <c r="S66">
        <f t="shared" si="72"/>
        <v>0</v>
      </c>
      <c r="T66" t="str">
        <f t="shared" si="72"/>
        <v>Latin America and the Caribbean</v>
      </c>
      <c r="U66">
        <f t="shared" si="72"/>
        <v>8.4194944251398223</v>
      </c>
      <c r="V66">
        <f t="shared" si="72"/>
        <v>9.9165570277219235</v>
      </c>
      <c r="W66">
        <f t="shared" si="72"/>
        <v>12.868317213279292</v>
      </c>
      <c r="X66">
        <f t="shared" si="72"/>
        <v>14.606887891262346</v>
      </c>
      <c r="Y66">
        <f t="shared" si="72"/>
        <v>12.298828101946762</v>
      </c>
      <c r="Z66">
        <f t="shared" si="72"/>
        <v>7.4724129777305466</v>
      </c>
      <c r="AA66">
        <f t="shared" si="72"/>
        <v>3.4978105998873228</v>
      </c>
      <c r="AC66" t="str">
        <f t="shared" ref="AC66:AK66" si="73">AC6</f>
        <v>Latin America and the Caribbean</v>
      </c>
      <c r="AD66">
        <f t="shared" si="73"/>
        <v>1.8372843103077117</v>
      </c>
      <c r="AE66">
        <f t="shared" si="73"/>
        <v>2.1639701529943816</v>
      </c>
      <c r="AF66">
        <f t="shared" si="73"/>
        <v>2.8080970331693123</v>
      </c>
      <c r="AG66">
        <f t="shared" si="73"/>
        <v>3.187484258544933</v>
      </c>
      <c r="AH66">
        <f t="shared" si="73"/>
        <v>2.6838243207819574</v>
      </c>
      <c r="AI66">
        <f t="shared" si="73"/>
        <v>1.6306141949724096</v>
      </c>
      <c r="AJ66">
        <f t="shared" si="73"/>
        <v>0.76328484955250253</v>
      </c>
      <c r="AK66">
        <f t="shared" si="73"/>
        <v>21</v>
      </c>
      <c r="AN66" t="str">
        <f t="shared" ref="AN66:AU66" si="74">AN6</f>
        <v>Latin America and the Caribbean</v>
      </c>
      <c r="AO66">
        <f t="shared" si="74"/>
        <v>19857</v>
      </c>
      <c r="AP66">
        <f t="shared" si="74"/>
        <v>14368</v>
      </c>
      <c r="AQ66">
        <f t="shared" si="74"/>
        <v>19775</v>
      </c>
      <c r="AR66">
        <f t="shared" si="74"/>
        <v>24376</v>
      </c>
      <c r="AS66">
        <f t="shared" si="74"/>
        <v>29787</v>
      </c>
      <c r="AT66">
        <f t="shared" si="74"/>
        <v>16647</v>
      </c>
      <c r="AU66">
        <f t="shared" si="74"/>
        <v>3499</v>
      </c>
    </row>
    <row r="67" spans="1:47" x14ac:dyDescent="0.35">
      <c r="A67" t="s">
        <v>31</v>
      </c>
    </row>
    <row r="68" spans="1:47" x14ac:dyDescent="0.35">
      <c r="K68" t="str">
        <f>K66</f>
        <v>Latin America and the Caribbean</v>
      </c>
      <c r="T68" t="s">
        <v>29</v>
      </c>
      <c r="AC68" t="s">
        <v>30</v>
      </c>
    </row>
    <row r="69" spans="1:47" x14ac:dyDescent="0.35">
      <c r="A69" t="str">
        <f>K68</f>
        <v>Latin America and the Caribbean</v>
      </c>
      <c r="K69" t="s">
        <v>28</v>
      </c>
    </row>
    <row r="70" spans="1:47" x14ac:dyDescent="0.35">
      <c r="B70" t="str">
        <f>B58</f>
        <v>25-34</v>
      </c>
      <c r="C70" t="str">
        <f t="shared" ref="C70:G70" si="75">C58</f>
        <v>35-44</v>
      </c>
      <c r="D70" t="str">
        <f t="shared" si="75"/>
        <v>45-54</v>
      </c>
      <c r="E70" t="str">
        <f t="shared" si="75"/>
        <v>55-64</v>
      </c>
      <c r="F70" t="str">
        <f t="shared" si="75"/>
        <v>65-74</v>
      </c>
      <c r="G70" t="str">
        <f t="shared" si="75"/>
        <v>75+</v>
      </c>
      <c r="L70" t="str">
        <f>B70</f>
        <v>25-34</v>
      </c>
      <c r="M70" t="str">
        <f t="shared" ref="M70:Q70" si="76">C70</f>
        <v>35-44</v>
      </c>
      <c r="N70" t="str">
        <f t="shared" si="76"/>
        <v>45-54</v>
      </c>
      <c r="O70" t="str">
        <f t="shared" si="76"/>
        <v>55-64</v>
      </c>
      <c r="P70" t="str">
        <f t="shared" si="76"/>
        <v>65-74</v>
      </c>
      <c r="Q70" t="str">
        <f t="shared" si="76"/>
        <v>75+</v>
      </c>
      <c r="U70" t="str">
        <f>L70</f>
        <v>25-34</v>
      </c>
      <c r="V70" t="str">
        <f t="shared" ref="V70:Z70" si="77">M70</f>
        <v>35-44</v>
      </c>
      <c r="W70" t="str">
        <f t="shared" si="77"/>
        <v>45-54</v>
      </c>
      <c r="X70" t="str">
        <f t="shared" si="77"/>
        <v>55-64</v>
      </c>
      <c r="Y70" t="str">
        <f t="shared" si="77"/>
        <v>65-74</v>
      </c>
      <c r="Z70" t="str">
        <f t="shared" si="77"/>
        <v>75+</v>
      </c>
      <c r="AD70" t="str">
        <f>U70</f>
        <v>25-34</v>
      </c>
      <c r="AE70" t="str">
        <f t="shared" ref="AE70:AF70" si="78">V70</f>
        <v>35-44</v>
      </c>
      <c r="AF70" t="str">
        <f t="shared" si="78"/>
        <v>45-54</v>
      </c>
      <c r="AG70" t="str">
        <f>X70</f>
        <v>55-64</v>
      </c>
      <c r="AH70" t="str">
        <f t="shared" ref="AH70:AI70" si="79">Y70</f>
        <v>65-74</v>
      </c>
      <c r="AI70" t="str">
        <f t="shared" si="79"/>
        <v>75+</v>
      </c>
    </row>
    <row r="71" spans="1:47" x14ac:dyDescent="0.35">
      <c r="A71" t="str">
        <f>A59</f>
        <v>18-24</v>
      </c>
      <c r="B71" t="str">
        <f>IF(_xlfn.T.DIST.2T(ABS(L71/U71),AD71)*6&lt;0.001,"&lt;0.001",IF(_xlfn.T.DIST.2T(ABS(L71/U71),AD71)*6&gt;0.999, "&gt;0.999",FIXED(_xlfn.T.DIST.2T(ABS(L71/U71),AD71)*6,3)))</f>
        <v>&lt;0.001</v>
      </c>
      <c r="C71" t="str">
        <f t="shared" ref="C71:G76" si="80">IF(_xlfn.T.DIST.2T(ABS(M71/V71),AE71)*6&lt;0.001,"&lt;0.001",IF(_xlfn.T.DIST.2T(ABS(M71/V71),AE71)*6&gt;0.999, "&gt;0.999",FIXED(_xlfn.T.DIST.2T(ABS(M71/V71),AE71)*6,3)))</f>
        <v>&lt;0.001</v>
      </c>
      <c r="D71" t="str">
        <f t="shared" si="80"/>
        <v>&lt;0.001</v>
      </c>
      <c r="E71" t="str">
        <f t="shared" si="80"/>
        <v>&lt;0.001</v>
      </c>
      <c r="F71" t="str">
        <f t="shared" si="80"/>
        <v>&lt;0.001</v>
      </c>
      <c r="G71" t="str">
        <f t="shared" si="80"/>
        <v>&lt;0.001</v>
      </c>
      <c r="K71" t="str">
        <f>A71</f>
        <v>18-24</v>
      </c>
      <c r="L71">
        <f>$L66-M66</f>
        <v>-22.446417670978562</v>
      </c>
      <c r="M71">
        <f t="shared" ref="M71:Q71" si="81">$L66-N66</f>
        <v>-42.854054841453625</v>
      </c>
      <c r="N71">
        <f t="shared" si="81"/>
        <v>-60.521015789678337</v>
      </c>
      <c r="O71">
        <f t="shared" si="81"/>
        <v>-74.449697349264824</v>
      </c>
      <c r="P71">
        <f t="shared" si="81"/>
        <v>-82.66540611473232</v>
      </c>
      <c r="Q71">
        <f t="shared" si="81"/>
        <v>-83.41055984842717</v>
      </c>
      <c r="T71" t="str">
        <f>K71</f>
        <v>18-24</v>
      </c>
      <c r="U71">
        <f>SQRT((($AO66-1)*$AD66^2+(AP66-1)*AE66^2)/($AO66+AP66-2))</f>
        <v>1.9810006550416426</v>
      </c>
      <c r="V71">
        <f t="shared" ref="V71:Z71" si="82">SQRT((($AO66-1)*$AD66^2+(AQ66-1)*AF66^2)/($AO66+AQ66-2))</f>
        <v>2.3718865053790958</v>
      </c>
      <c r="W71">
        <f t="shared" si="82"/>
        <v>2.6672854679909075</v>
      </c>
      <c r="X71">
        <f t="shared" si="82"/>
        <v>2.3816076343639301</v>
      </c>
      <c r="Y71">
        <f t="shared" si="82"/>
        <v>1.7460733276312266</v>
      </c>
      <c r="Z71">
        <f t="shared" si="82"/>
        <v>1.719672087211382</v>
      </c>
      <c r="AC71" t="str">
        <f>T71</f>
        <v>18-24</v>
      </c>
      <c r="AD71">
        <f>$AO66+AP66-2</f>
        <v>34223</v>
      </c>
      <c r="AE71">
        <f t="shared" ref="AE71:AI71" si="83">$AO66+AQ66-2</f>
        <v>39630</v>
      </c>
      <c r="AF71">
        <f t="shared" si="83"/>
        <v>44231</v>
      </c>
      <c r="AG71">
        <f t="shared" si="83"/>
        <v>49642</v>
      </c>
      <c r="AH71">
        <f t="shared" si="83"/>
        <v>36502</v>
      </c>
      <c r="AI71">
        <f t="shared" si="83"/>
        <v>23354</v>
      </c>
    </row>
    <row r="72" spans="1:47" x14ac:dyDescent="0.35">
      <c r="A72" t="str">
        <f t="shared" ref="A72:A76" si="84">A60</f>
        <v>25-34</v>
      </c>
      <c r="C72" t="str">
        <f t="shared" si="80"/>
        <v>&lt;0.001</v>
      </c>
      <c r="D72" t="str">
        <f t="shared" si="80"/>
        <v>&lt;0.001</v>
      </c>
      <c r="E72" t="str">
        <f t="shared" si="80"/>
        <v>&lt;0.001</v>
      </c>
      <c r="F72" t="str">
        <f t="shared" si="80"/>
        <v>&lt;0.001</v>
      </c>
      <c r="G72" t="str">
        <f t="shared" si="80"/>
        <v>&lt;0.001</v>
      </c>
      <c r="K72" t="str">
        <f t="shared" ref="K72:K76" si="85">A72</f>
        <v>25-34</v>
      </c>
      <c r="M72">
        <f>$M66-N66</f>
        <v>-20.407637170475063</v>
      </c>
      <c r="N72">
        <f t="shared" ref="N72:Q72" si="86">$M66-O66</f>
        <v>-38.074598118699775</v>
      </c>
      <c r="O72">
        <f t="shared" si="86"/>
        <v>-52.003279678286255</v>
      </c>
      <c r="P72">
        <f t="shared" si="86"/>
        <v>-60.218988443753766</v>
      </c>
      <c r="Q72">
        <f t="shared" si="86"/>
        <v>-60.964142177448601</v>
      </c>
      <c r="T72" t="str">
        <f t="shared" ref="T72:T76" si="87">K72</f>
        <v>25-34</v>
      </c>
      <c r="V72">
        <f>SQRT((($AP66-1)*$AE66^2+(AQ66-1)*AF66^2)/($AP66+AQ66-2))</f>
        <v>2.5568913381925165</v>
      </c>
      <c r="W72">
        <f t="shared" ref="W72:Z72" si="88">SQRT((($AP66-1)*$AE66^2+(AR66-1)*AG66^2)/($AP66+AR66-2))</f>
        <v>2.8511172883189073</v>
      </c>
      <c r="X72">
        <f t="shared" si="88"/>
        <v>2.5264361197426131</v>
      </c>
      <c r="Y72">
        <f t="shared" si="88"/>
        <v>1.8964368147484709</v>
      </c>
      <c r="Z72">
        <f t="shared" si="88"/>
        <v>1.9697581886721767</v>
      </c>
      <c r="AC72" t="str">
        <f t="shared" ref="AC72:AC76" si="89">T72</f>
        <v>25-34</v>
      </c>
      <c r="AE72">
        <f>$AP66+AQ66-2</f>
        <v>34141</v>
      </c>
      <c r="AF72">
        <f t="shared" ref="AF72:AI72" si="90">$AP66+AR66-2</f>
        <v>38742</v>
      </c>
      <c r="AG72">
        <f t="shared" si="90"/>
        <v>44153</v>
      </c>
      <c r="AH72">
        <f t="shared" si="90"/>
        <v>31013</v>
      </c>
      <c r="AI72">
        <f t="shared" si="90"/>
        <v>17865</v>
      </c>
    </row>
    <row r="73" spans="1:47" x14ac:dyDescent="0.35">
      <c r="A73" t="str">
        <f t="shared" si="84"/>
        <v>35-44</v>
      </c>
      <c r="D73" t="str">
        <f t="shared" si="80"/>
        <v>&lt;0.001</v>
      </c>
      <c r="E73" t="str">
        <f t="shared" si="80"/>
        <v>&lt;0.001</v>
      </c>
      <c r="F73" t="str">
        <f t="shared" si="80"/>
        <v>&lt;0.001</v>
      </c>
      <c r="G73" t="str">
        <f t="shared" si="80"/>
        <v>&lt;0.001</v>
      </c>
      <c r="K73" t="str">
        <f t="shared" si="85"/>
        <v>35-44</v>
      </c>
      <c r="N73">
        <f>$N66-O66</f>
        <v>-17.666960948224713</v>
      </c>
      <c r="O73">
        <f t="shared" ref="O73:Q73" si="91">$N66-P66</f>
        <v>-31.595642507811192</v>
      </c>
      <c r="P73">
        <f t="shared" si="91"/>
        <v>-39.811351273278703</v>
      </c>
      <c r="Q73">
        <f t="shared" si="91"/>
        <v>-40.556505006973538</v>
      </c>
      <c r="T73" t="str">
        <f t="shared" si="87"/>
        <v>35-44</v>
      </c>
      <c r="W73">
        <f>SQRT((($AQ66-1)*$AF66^2+(AR66-1)*AG66^2)/($AQ66+AR66-2))</f>
        <v>3.023451487505846</v>
      </c>
      <c r="X73">
        <f t="shared" ref="X73:Z73" si="92">SQRT((($AQ66-1)*$AF66^2+(AS66-1)*AH66^2)/($AQ66+AS66-2))</f>
        <v>2.7340853707814419</v>
      </c>
      <c r="Y73">
        <f t="shared" si="92"/>
        <v>2.344482874235386</v>
      </c>
      <c r="Z73">
        <f t="shared" si="92"/>
        <v>2.6053270032404083</v>
      </c>
      <c r="AC73" t="str">
        <f t="shared" si="89"/>
        <v>35-44</v>
      </c>
      <c r="AF73">
        <f>$AQ66+AR66-2</f>
        <v>44149</v>
      </c>
      <c r="AG73">
        <f t="shared" ref="AG73:AI73" si="93">$AQ66+AS66-2</f>
        <v>49560</v>
      </c>
      <c r="AH73">
        <f t="shared" si="93"/>
        <v>36420</v>
      </c>
      <c r="AI73">
        <f t="shared" si="93"/>
        <v>23272</v>
      </c>
    </row>
    <row r="74" spans="1:47" x14ac:dyDescent="0.35">
      <c r="A74" t="str">
        <f t="shared" si="84"/>
        <v>45-54</v>
      </c>
      <c r="E74" t="str">
        <f t="shared" si="80"/>
        <v>&lt;0.001</v>
      </c>
      <c r="F74" t="str">
        <f t="shared" si="80"/>
        <v>&lt;0.001</v>
      </c>
      <c r="G74" t="str">
        <f t="shared" si="80"/>
        <v>&lt;0.001</v>
      </c>
      <c r="K74" t="str">
        <f t="shared" si="85"/>
        <v>45-54</v>
      </c>
      <c r="O74">
        <f>$O66-P66</f>
        <v>-13.928681559586479</v>
      </c>
      <c r="P74">
        <f t="shared" ref="P74:Q74" si="94">$O66-Q66</f>
        <v>-22.14439032505399</v>
      </c>
      <c r="Q74">
        <f t="shared" si="94"/>
        <v>-22.889544058748825</v>
      </c>
      <c r="T74" t="str">
        <f t="shared" si="87"/>
        <v>45-54</v>
      </c>
      <c r="X74">
        <f>SQRT((($AR66-1)*$AG66^2+(AS66-1)*AH66^2)/($AR66+AS66-2))</f>
        <v>2.9212611187154303</v>
      </c>
      <c r="Y74">
        <f t="shared" ref="Y74:Z74" si="95">SQRT((($AR66-1)*$AG66^2+(AT66-1)*AI66^2)/($AR66+AT66-2))</f>
        <v>2.6676106830198911</v>
      </c>
      <c r="Z74">
        <f t="shared" si="95"/>
        <v>2.9930096537310513</v>
      </c>
      <c r="AC74" t="str">
        <f t="shared" si="89"/>
        <v>45-54</v>
      </c>
      <c r="AG74">
        <f>$AR66+AS66-2</f>
        <v>54161</v>
      </c>
      <c r="AH74">
        <f t="shared" ref="AH74:AI74" si="96">$AR66+AT66-2</f>
        <v>41021</v>
      </c>
      <c r="AI74">
        <f t="shared" si="96"/>
        <v>27873</v>
      </c>
    </row>
    <row r="75" spans="1:47" x14ac:dyDescent="0.35">
      <c r="A75" t="str">
        <f t="shared" si="84"/>
        <v>55-64</v>
      </c>
      <c r="F75" t="str">
        <f t="shared" si="80"/>
        <v>0.003</v>
      </c>
      <c r="G75" t="str">
        <f t="shared" si="80"/>
        <v>0.003</v>
      </c>
      <c r="K75" t="str">
        <f t="shared" si="85"/>
        <v>55-64</v>
      </c>
      <c r="P75">
        <f>$P66-Q66</f>
        <v>-8.2157087654675109</v>
      </c>
      <c r="Q75">
        <f>$P66-R66</f>
        <v>-8.9608624991623458</v>
      </c>
      <c r="T75" t="str">
        <f t="shared" si="87"/>
        <v>55-64</v>
      </c>
      <c r="Y75">
        <f>SQRT((($AS66-1)*$AH66^2+(AT66-1)*AI66^2)/($AS66+AT66-2))</f>
        <v>2.3609050709941117</v>
      </c>
      <c r="Z75">
        <f>SQRT((($AS66-1)*$AH66^2+(AU66-1)*AJ66^2)/($AS66+AU66-2))</f>
        <v>2.5509112102850464</v>
      </c>
      <c r="AC75" t="str">
        <f t="shared" si="89"/>
        <v>55-64</v>
      </c>
      <c r="AH75">
        <f>$AS66+AT66-2</f>
        <v>46432</v>
      </c>
      <c r="AI75">
        <f>$AS66+AU66-2</f>
        <v>33284</v>
      </c>
    </row>
    <row r="76" spans="1:47" x14ac:dyDescent="0.35">
      <c r="A76" t="str">
        <f t="shared" si="84"/>
        <v>65-74</v>
      </c>
      <c r="G76" t="str">
        <f t="shared" si="80"/>
        <v>&gt;0.999</v>
      </c>
      <c r="K76" t="str">
        <f t="shared" si="85"/>
        <v>65-74</v>
      </c>
      <c r="Q76">
        <f>Q66-R66</f>
        <v>-0.74515373369483484</v>
      </c>
      <c r="T76" t="str">
        <f t="shared" si="87"/>
        <v>65-74</v>
      </c>
      <c r="Z76">
        <f>SQRT((($AT66-1)*$AI66^2+(AU66-1)*AJ66^2)/($AT66+AU66-2))</f>
        <v>1.5160322976707834</v>
      </c>
      <c r="AC76" t="str">
        <f t="shared" si="89"/>
        <v>65-74</v>
      </c>
      <c r="AI76">
        <f>$AT66+AU66-2</f>
        <v>20144</v>
      </c>
    </row>
    <row r="78" spans="1:47" x14ac:dyDescent="0.35">
      <c r="K78" t="str">
        <f t="shared" ref="K78:AA78" si="97">K7</f>
        <v>Northern Africa and Western Asia</v>
      </c>
      <c r="L78">
        <f t="shared" si="97"/>
        <v>47.932283764099935</v>
      </c>
      <c r="M78">
        <f t="shared" si="97"/>
        <v>63.866252870062667</v>
      </c>
      <c r="N78">
        <f t="shared" si="97"/>
        <v>78.482309172361838</v>
      </c>
      <c r="O78">
        <f t="shared" si="97"/>
        <v>91.717192054291246</v>
      </c>
      <c r="P78">
        <f t="shared" si="97"/>
        <v>100.73330927209716</v>
      </c>
      <c r="Q78">
        <f t="shared" si="97"/>
        <v>107.3420683086012</v>
      </c>
      <c r="R78">
        <f t="shared" si="97"/>
        <v>103.6124611684513</v>
      </c>
      <c r="S78">
        <f t="shared" si="97"/>
        <v>0</v>
      </c>
      <c r="T78" t="str">
        <f t="shared" si="97"/>
        <v>Northern Africa and Western Asia</v>
      </c>
      <c r="U78">
        <f t="shared" si="97"/>
        <v>4.4450770954955958</v>
      </c>
      <c r="V78">
        <f t="shared" si="97"/>
        <v>5.3386849089290127</v>
      </c>
      <c r="W78">
        <f t="shared" si="97"/>
        <v>4.395122184604789</v>
      </c>
      <c r="X78">
        <f t="shared" si="97"/>
        <v>6.7789374390712913</v>
      </c>
      <c r="Y78">
        <f t="shared" si="97"/>
        <v>6.6069487805899358</v>
      </c>
      <c r="Z78">
        <f t="shared" si="97"/>
        <v>7.1139173861189136</v>
      </c>
      <c r="AA78">
        <f t="shared" si="97"/>
        <v>15.784261636840666</v>
      </c>
      <c r="AC78" t="str">
        <f t="shared" ref="AC78:AK78" si="98">AC7</f>
        <v>Northern Africa and Western Asia</v>
      </c>
      <c r="AD78">
        <f t="shared" si="98"/>
        <v>1.3402411718146974</v>
      </c>
      <c r="AE78">
        <f t="shared" si="98"/>
        <v>1.6096740651682022</v>
      </c>
      <c r="AF78">
        <f t="shared" si="98"/>
        <v>1.3251791994637478</v>
      </c>
      <c r="AG78">
        <f t="shared" si="98"/>
        <v>2.0439265420629265</v>
      </c>
      <c r="AH78">
        <f t="shared" si="98"/>
        <v>1.9920700103920874</v>
      </c>
      <c r="AI78">
        <f t="shared" si="98"/>
        <v>2.1449267963038432</v>
      </c>
      <c r="AJ78">
        <f t="shared" si="98"/>
        <v>4.7591339492910416</v>
      </c>
      <c r="AK78">
        <f t="shared" si="98"/>
        <v>11</v>
      </c>
      <c r="AN78" t="str">
        <f t="shared" ref="AN78:AU78" si="99">AN7</f>
        <v>Northern Africa and Western Asia</v>
      </c>
      <c r="AO78">
        <f t="shared" si="99"/>
        <v>16034</v>
      </c>
      <c r="AP78">
        <f t="shared" si="99"/>
        <v>19657</v>
      </c>
      <c r="AQ78">
        <f t="shared" si="99"/>
        <v>26986</v>
      </c>
      <c r="AR78">
        <f t="shared" si="99"/>
        <v>21034</v>
      </c>
      <c r="AS78">
        <f t="shared" si="99"/>
        <v>13342</v>
      </c>
      <c r="AT78">
        <f t="shared" si="99"/>
        <v>5171</v>
      </c>
      <c r="AU78">
        <f t="shared" si="99"/>
        <v>799</v>
      </c>
    </row>
    <row r="79" spans="1:47" x14ac:dyDescent="0.35">
      <c r="A79" t="s">
        <v>31</v>
      </c>
    </row>
    <row r="80" spans="1:47" x14ac:dyDescent="0.35">
      <c r="K80" t="str">
        <f>K78</f>
        <v>Northern Africa and Western Asia</v>
      </c>
      <c r="T80" t="s">
        <v>29</v>
      </c>
      <c r="AC80" t="s">
        <v>30</v>
      </c>
    </row>
    <row r="81" spans="1:47" x14ac:dyDescent="0.35">
      <c r="A81" t="str">
        <f>K80</f>
        <v>Northern Africa and Western Asia</v>
      </c>
      <c r="K81" t="s">
        <v>28</v>
      </c>
    </row>
    <row r="82" spans="1:47" x14ac:dyDescent="0.35">
      <c r="B82" t="str">
        <f>B70</f>
        <v>25-34</v>
      </c>
      <c r="C82" t="str">
        <f t="shared" ref="C82:G82" si="100">C70</f>
        <v>35-44</v>
      </c>
      <c r="D82" t="str">
        <f t="shared" si="100"/>
        <v>45-54</v>
      </c>
      <c r="E82" t="str">
        <f t="shared" si="100"/>
        <v>55-64</v>
      </c>
      <c r="F82" t="str">
        <f t="shared" si="100"/>
        <v>65-74</v>
      </c>
      <c r="G82" t="str">
        <f t="shared" si="100"/>
        <v>75+</v>
      </c>
      <c r="L82" t="str">
        <f>B82</f>
        <v>25-34</v>
      </c>
      <c r="M82" t="str">
        <f t="shared" ref="M82:Q82" si="101">C82</f>
        <v>35-44</v>
      </c>
      <c r="N82" t="str">
        <f t="shared" si="101"/>
        <v>45-54</v>
      </c>
      <c r="O82" t="str">
        <f t="shared" si="101"/>
        <v>55-64</v>
      </c>
      <c r="P82" t="str">
        <f t="shared" si="101"/>
        <v>65-74</v>
      </c>
      <c r="Q82" t="str">
        <f t="shared" si="101"/>
        <v>75+</v>
      </c>
      <c r="U82" t="str">
        <f>L82</f>
        <v>25-34</v>
      </c>
      <c r="V82" t="str">
        <f t="shared" ref="V82:Z82" si="102">M82</f>
        <v>35-44</v>
      </c>
      <c r="W82" t="str">
        <f t="shared" si="102"/>
        <v>45-54</v>
      </c>
      <c r="X82" t="str">
        <f t="shared" si="102"/>
        <v>55-64</v>
      </c>
      <c r="Y82" t="str">
        <f t="shared" si="102"/>
        <v>65-74</v>
      </c>
      <c r="Z82" t="str">
        <f t="shared" si="102"/>
        <v>75+</v>
      </c>
      <c r="AD82" t="str">
        <f>U82</f>
        <v>25-34</v>
      </c>
      <c r="AE82" t="str">
        <f t="shared" ref="AE82:AF82" si="103">V82</f>
        <v>35-44</v>
      </c>
      <c r="AF82" t="str">
        <f t="shared" si="103"/>
        <v>45-54</v>
      </c>
      <c r="AG82" t="str">
        <f>X82</f>
        <v>55-64</v>
      </c>
      <c r="AH82" t="str">
        <f t="shared" ref="AH82:AI82" si="104">Y82</f>
        <v>65-74</v>
      </c>
      <c r="AI82" t="str">
        <f t="shared" si="104"/>
        <v>75+</v>
      </c>
    </row>
    <row r="83" spans="1:47" x14ac:dyDescent="0.35">
      <c r="A83" t="str">
        <f>A71</f>
        <v>18-24</v>
      </c>
      <c r="B83" t="str">
        <f>IF(_xlfn.T.DIST.2T(ABS(L83/U83),AD83)*6&lt;0.001,"&lt;0.001",IF(_xlfn.T.DIST.2T(ABS(L83/U83),AD83)*6&gt;0.999, "&gt;0.999",FIXED(_xlfn.T.DIST.2T(ABS(L83/U83),AD83)*6,3)))</f>
        <v>&lt;0.001</v>
      </c>
      <c r="C83" t="str">
        <f t="shared" ref="C83:G88" si="105">IF(_xlfn.T.DIST.2T(ABS(M83/V83),AE83)*6&lt;0.001,"&lt;0.001",IF(_xlfn.T.DIST.2T(ABS(M83/V83),AE83)*6&gt;0.999, "&gt;0.999",FIXED(_xlfn.T.DIST.2T(ABS(M83/V83),AE83)*6,3)))</f>
        <v>&lt;0.001</v>
      </c>
      <c r="D83" t="str">
        <f t="shared" si="105"/>
        <v>&lt;0.001</v>
      </c>
      <c r="E83" t="str">
        <f t="shared" si="105"/>
        <v>&lt;0.001</v>
      </c>
      <c r="F83" t="str">
        <f t="shared" si="105"/>
        <v>&lt;0.001</v>
      </c>
      <c r="G83" t="str">
        <f t="shared" si="105"/>
        <v>&lt;0.001</v>
      </c>
      <c r="K83" t="str">
        <f>A83</f>
        <v>18-24</v>
      </c>
      <c r="L83">
        <f>$L78-M78</f>
        <v>-15.933969105962731</v>
      </c>
      <c r="M83">
        <f t="shared" ref="M83:Q83" si="106">$L78-N78</f>
        <v>-30.550025408261902</v>
      </c>
      <c r="N83">
        <f t="shared" si="106"/>
        <v>-43.784908290191311</v>
      </c>
      <c r="O83">
        <f t="shared" si="106"/>
        <v>-52.801025507997224</v>
      </c>
      <c r="P83">
        <f t="shared" si="106"/>
        <v>-59.409784544501264</v>
      </c>
      <c r="Q83">
        <f t="shared" si="106"/>
        <v>-55.680177404351369</v>
      </c>
      <c r="T83" t="str">
        <f>K83</f>
        <v>18-24</v>
      </c>
      <c r="U83">
        <f>SQRT((($AO78-1)*$AD78^2+(AP78-1)*AE78^2)/($AO78+AP78-2))</f>
        <v>1.4946541802135553</v>
      </c>
      <c r="V83">
        <f t="shared" ref="V83:Z83" si="107">SQRT((($AO78-1)*$AD78^2+(AQ78-1)*AF78^2)/($AO78+AQ78-2))</f>
        <v>1.3308127912553489</v>
      </c>
      <c r="W83">
        <f t="shared" si="107"/>
        <v>1.7741361923621073</v>
      </c>
      <c r="X83">
        <f t="shared" si="107"/>
        <v>1.6681615744188159</v>
      </c>
      <c r="Y83">
        <f t="shared" si="107"/>
        <v>1.5748233499978337</v>
      </c>
      <c r="Z83">
        <f t="shared" si="107"/>
        <v>1.6688153637789342</v>
      </c>
      <c r="AC83" t="str">
        <f>T83</f>
        <v>18-24</v>
      </c>
      <c r="AD83">
        <f>$AO78+AP78-2</f>
        <v>35689</v>
      </c>
      <c r="AE83">
        <f t="shared" ref="AE83:AI83" si="108">$AO78+AQ78-2</f>
        <v>43018</v>
      </c>
      <c r="AF83">
        <f t="shared" si="108"/>
        <v>37066</v>
      </c>
      <c r="AG83">
        <f t="shared" si="108"/>
        <v>29374</v>
      </c>
      <c r="AH83">
        <f t="shared" si="108"/>
        <v>21203</v>
      </c>
      <c r="AI83">
        <f t="shared" si="108"/>
        <v>16831</v>
      </c>
    </row>
    <row r="84" spans="1:47" x14ac:dyDescent="0.35">
      <c r="A84" t="str">
        <f t="shared" ref="A84:A88" si="109">A72</f>
        <v>25-34</v>
      </c>
      <c r="C84" t="str">
        <f t="shared" si="105"/>
        <v>&lt;0.001</v>
      </c>
      <c r="D84" t="str">
        <f t="shared" si="105"/>
        <v>&lt;0.001</v>
      </c>
      <c r="E84" t="str">
        <f t="shared" si="105"/>
        <v>&lt;0.001</v>
      </c>
      <c r="F84" t="str">
        <f t="shared" si="105"/>
        <v>&lt;0.001</v>
      </c>
      <c r="G84" t="str">
        <f t="shared" si="105"/>
        <v>&lt;0.001</v>
      </c>
      <c r="K84" t="str">
        <f t="shared" ref="K84:K88" si="110">A84</f>
        <v>25-34</v>
      </c>
      <c r="M84">
        <f>$M78-N78</f>
        <v>-14.616056302299171</v>
      </c>
      <c r="N84">
        <f t="shared" ref="N84:Q84" si="111">$M78-O78</f>
        <v>-27.850939184228579</v>
      </c>
      <c r="O84">
        <f t="shared" si="111"/>
        <v>-36.867056402034493</v>
      </c>
      <c r="P84">
        <f t="shared" si="111"/>
        <v>-43.475815438538532</v>
      </c>
      <c r="Q84">
        <f t="shared" si="111"/>
        <v>-39.746208298388638</v>
      </c>
      <c r="T84" t="str">
        <f t="shared" ref="T84:T88" si="112">K84</f>
        <v>25-34</v>
      </c>
      <c r="V84">
        <f>SQRT((($AP78-1)*$AE78^2+(AQ78-1)*AF78^2)/($AP78+AQ78-2))</f>
        <v>1.4518865900933529</v>
      </c>
      <c r="W84">
        <f t="shared" ref="W84:Z84" si="113">SQRT((($AP78-1)*$AE78^2+(AR78-1)*AG78^2)/($AP78+AR78-2))</f>
        <v>1.8469406636957444</v>
      </c>
      <c r="X84">
        <f t="shared" si="113"/>
        <v>1.7742330584253128</v>
      </c>
      <c r="Y84">
        <f t="shared" si="113"/>
        <v>1.7348086907215041</v>
      </c>
      <c r="Z84">
        <f t="shared" si="113"/>
        <v>1.8367397249392543</v>
      </c>
      <c r="AC84" t="str">
        <f t="shared" ref="AC84:AC88" si="114">T84</f>
        <v>25-34</v>
      </c>
      <c r="AE84">
        <f>$AP78+AQ78-2</f>
        <v>46641</v>
      </c>
      <c r="AF84">
        <f t="shared" ref="AF84:AI84" si="115">$AP78+AR78-2</f>
        <v>40689</v>
      </c>
      <c r="AG84">
        <f t="shared" si="115"/>
        <v>32997</v>
      </c>
      <c r="AH84">
        <f t="shared" si="115"/>
        <v>24826</v>
      </c>
      <c r="AI84">
        <f t="shared" si="115"/>
        <v>20454</v>
      </c>
    </row>
    <row r="85" spans="1:47" x14ac:dyDescent="0.35">
      <c r="A85" t="str">
        <f t="shared" si="109"/>
        <v>35-44</v>
      </c>
      <c r="D85" t="str">
        <f t="shared" si="105"/>
        <v>&lt;0.001</v>
      </c>
      <c r="E85" t="str">
        <f t="shared" si="105"/>
        <v>&lt;0.001</v>
      </c>
      <c r="F85" t="str">
        <f t="shared" si="105"/>
        <v>&lt;0.001</v>
      </c>
      <c r="G85" t="str">
        <f t="shared" si="105"/>
        <v>&lt;0.001</v>
      </c>
      <c r="K85" t="str">
        <f t="shared" si="110"/>
        <v>35-44</v>
      </c>
      <c r="N85">
        <f>$N78-O78</f>
        <v>-13.234882881929408</v>
      </c>
      <c r="O85">
        <f t="shared" ref="O85:Q85" si="116">$N78-P78</f>
        <v>-22.251000099735322</v>
      </c>
      <c r="P85">
        <f t="shared" si="116"/>
        <v>-28.859759136239362</v>
      </c>
      <c r="Q85">
        <f t="shared" si="116"/>
        <v>-25.130151996089467</v>
      </c>
      <c r="T85" t="str">
        <f t="shared" si="112"/>
        <v>35-44</v>
      </c>
      <c r="W85">
        <f>SQRT((($AQ78-1)*$AF78^2+(AR78-1)*AG78^2)/($AQ78+AR78-2))</f>
        <v>1.6783291900297812</v>
      </c>
      <c r="X85">
        <f t="shared" ref="X85:Z85" si="117">SQRT((($AQ78-1)*$AF78^2+(AS78-1)*AH78^2)/($AQ78+AS78-2))</f>
        <v>1.5773311297186159</v>
      </c>
      <c r="Y85">
        <f t="shared" si="117"/>
        <v>1.4877724999785886</v>
      </c>
      <c r="Z85">
        <f t="shared" si="117"/>
        <v>1.5349946415824338</v>
      </c>
      <c r="AC85" t="str">
        <f t="shared" si="114"/>
        <v>35-44</v>
      </c>
      <c r="AF85">
        <f>$AQ78+AR78-2</f>
        <v>48018</v>
      </c>
      <c r="AG85">
        <f t="shared" ref="AG85:AI85" si="118">$AQ78+AS78-2</f>
        <v>40326</v>
      </c>
      <c r="AH85">
        <f t="shared" si="118"/>
        <v>32155</v>
      </c>
      <c r="AI85">
        <f t="shared" si="118"/>
        <v>27783</v>
      </c>
    </row>
    <row r="86" spans="1:47" x14ac:dyDescent="0.35">
      <c r="A86" t="str">
        <f t="shared" si="109"/>
        <v>45-54</v>
      </c>
      <c r="E86" t="str">
        <f t="shared" si="105"/>
        <v>&lt;0.001</v>
      </c>
      <c r="F86" t="str">
        <f t="shared" si="105"/>
        <v>&lt;0.001</v>
      </c>
      <c r="G86" t="str">
        <f t="shared" si="105"/>
        <v>&lt;0.001</v>
      </c>
      <c r="K86" t="str">
        <f t="shared" si="110"/>
        <v>45-54</v>
      </c>
      <c r="O86">
        <f>$O78-P78</f>
        <v>-9.0161172178059132</v>
      </c>
      <c r="P86">
        <f t="shared" ref="P86:Q86" si="119">$O78-Q78</f>
        <v>-15.624876254309953</v>
      </c>
      <c r="Q86">
        <f t="shared" si="119"/>
        <v>-11.895269114160058</v>
      </c>
      <c r="T86" t="str">
        <f t="shared" si="112"/>
        <v>45-54</v>
      </c>
      <c r="X86">
        <f>SQRT((($AR78-1)*$AG78^2+(AS78-1)*AH78^2)/($AR78+AS78-2))</f>
        <v>2.0239581113954719</v>
      </c>
      <c r="Y86">
        <f t="shared" ref="Y86:Z86" si="120">SQRT((($AR78-1)*$AG78^2+(AT78-1)*AI78^2)/($AR78+AT78-2))</f>
        <v>2.0642458302805928</v>
      </c>
      <c r="Z86">
        <f t="shared" si="120"/>
        <v>2.2029167467797941</v>
      </c>
      <c r="AC86" t="str">
        <f t="shared" si="114"/>
        <v>45-54</v>
      </c>
      <c r="AG86">
        <f>$AR78+AS78-2</f>
        <v>34374</v>
      </c>
      <c r="AH86">
        <f t="shared" ref="AH86:AI86" si="121">$AR78+AT78-2</f>
        <v>26203</v>
      </c>
      <c r="AI86">
        <f t="shared" si="121"/>
        <v>21831</v>
      </c>
    </row>
    <row r="87" spans="1:47" x14ac:dyDescent="0.35">
      <c r="A87" t="str">
        <f t="shared" si="109"/>
        <v>55-64</v>
      </c>
      <c r="F87" t="str">
        <f t="shared" si="105"/>
        <v>0.007</v>
      </c>
      <c r="G87" t="str">
        <f t="shared" si="105"/>
        <v>&gt;0.999</v>
      </c>
      <c r="K87" t="str">
        <f t="shared" si="110"/>
        <v>55-64</v>
      </c>
      <c r="P87">
        <f>$P78-Q78</f>
        <v>-6.6087590365040398</v>
      </c>
      <c r="Q87">
        <f>$P78-R78</f>
        <v>-2.8791518963541449</v>
      </c>
      <c r="T87" t="str">
        <f t="shared" si="112"/>
        <v>55-64</v>
      </c>
      <c r="Y87">
        <f>SQRT((($AS78-1)*$AH78^2+(AT78-1)*AI78^2)/($AS78+AT78-2))</f>
        <v>2.0359172725219707</v>
      </c>
      <c r="Z87">
        <f>SQRT((($AS78-1)*$AH78^2+(AU78-1)*AJ78^2)/($AS78+AU78-2))</f>
        <v>2.2411364268177927</v>
      </c>
      <c r="AC87" t="str">
        <f t="shared" si="114"/>
        <v>55-64</v>
      </c>
      <c r="AH87">
        <f>$AS78+AT78-2</f>
        <v>18511</v>
      </c>
      <c r="AI87">
        <f>$AS78+AU78-2</f>
        <v>14139</v>
      </c>
    </row>
    <row r="88" spans="1:47" x14ac:dyDescent="0.35">
      <c r="A88" t="str">
        <f t="shared" si="109"/>
        <v>65-74</v>
      </c>
      <c r="G88" t="str">
        <f t="shared" si="105"/>
        <v>0.955</v>
      </c>
      <c r="K88" t="str">
        <f t="shared" si="110"/>
        <v>65-74</v>
      </c>
      <c r="Q88">
        <f>Q78-R78</f>
        <v>3.7296071401498949</v>
      </c>
      <c r="T88" t="str">
        <f t="shared" si="112"/>
        <v>65-74</v>
      </c>
      <c r="Z88">
        <f>SQRT((($AT78-1)*$AI78^2+(AU78-1)*AJ78^2)/($AT78+AU78-2))</f>
        <v>2.6484055384824861</v>
      </c>
      <c r="AC88" t="str">
        <f t="shared" si="114"/>
        <v>65-74</v>
      </c>
      <c r="AI88">
        <f>$AT78+AU78-2</f>
        <v>5968</v>
      </c>
    </row>
    <row r="90" spans="1:47" x14ac:dyDescent="0.35">
      <c r="K90" t="str">
        <f t="shared" ref="K90:AA90" si="122">K8</f>
        <v>Northern America</v>
      </c>
      <c r="L90">
        <f t="shared" si="122"/>
        <v>52.125098623556617</v>
      </c>
      <c r="M90">
        <f t="shared" si="122"/>
        <v>64.135552907769494</v>
      </c>
      <c r="N90">
        <f t="shared" si="122"/>
        <v>74.434134793784509</v>
      </c>
      <c r="O90">
        <f t="shared" si="122"/>
        <v>82.738915814314126</v>
      </c>
      <c r="P90">
        <f t="shared" si="122"/>
        <v>96.710699749398358</v>
      </c>
      <c r="Q90">
        <f t="shared" si="122"/>
        <v>116.28747332109106</v>
      </c>
      <c r="R90">
        <f t="shared" si="122"/>
        <v>129.79174699530563</v>
      </c>
      <c r="S90">
        <f t="shared" si="122"/>
        <v>0</v>
      </c>
      <c r="T90" t="str">
        <f t="shared" si="122"/>
        <v>Northern America</v>
      </c>
      <c r="U90">
        <f t="shared" si="122"/>
        <v>2.9915543126317821</v>
      </c>
      <c r="V90">
        <f t="shared" si="122"/>
        <v>2.7970883585766275</v>
      </c>
      <c r="W90">
        <f t="shared" si="122"/>
        <v>3.6655958886311995</v>
      </c>
      <c r="X90">
        <f t="shared" si="122"/>
        <v>1.3587003686823664</v>
      </c>
      <c r="Y90">
        <f t="shared" si="122"/>
        <v>0.1423504094569287</v>
      </c>
      <c r="Z90">
        <f t="shared" si="122"/>
        <v>0.59580579846042736</v>
      </c>
      <c r="AA90">
        <f t="shared" si="122"/>
        <v>0.22422505164061834</v>
      </c>
      <c r="AC90" t="str">
        <f t="shared" ref="AC90:AK90" si="123">AC8</f>
        <v>Northern America</v>
      </c>
      <c r="AD90">
        <f t="shared" si="123"/>
        <v>2.1153483407497942</v>
      </c>
      <c r="AE90">
        <f t="shared" si="123"/>
        <v>1.9778401459274826</v>
      </c>
      <c r="AF90">
        <f t="shared" si="123"/>
        <v>2.5919677099406497</v>
      </c>
      <c r="AG90">
        <f t="shared" si="123"/>
        <v>0.96074624429596345</v>
      </c>
      <c r="AH90">
        <f t="shared" si="123"/>
        <v>0.10065693983167592</v>
      </c>
      <c r="AI90">
        <f t="shared" si="123"/>
        <v>0.42129832036163362</v>
      </c>
      <c r="AJ90">
        <f t="shared" si="123"/>
        <v>0.15855105452698504</v>
      </c>
      <c r="AK90">
        <f t="shared" si="123"/>
        <v>2</v>
      </c>
      <c r="AN90" t="str">
        <f t="shared" ref="AN90:AU90" si="124">AN8</f>
        <v>Northern America</v>
      </c>
      <c r="AO90">
        <f t="shared" si="124"/>
        <v>4559</v>
      </c>
      <c r="AP90">
        <f t="shared" si="124"/>
        <v>2495</v>
      </c>
      <c r="AQ90">
        <f t="shared" si="124"/>
        <v>1993</v>
      </c>
      <c r="AR90">
        <f t="shared" si="124"/>
        <v>2580</v>
      </c>
      <c r="AS90">
        <f t="shared" si="124"/>
        <v>5426</v>
      </c>
      <c r="AT90">
        <f t="shared" si="124"/>
        <v>7590</v>
      </c>
      <c r="AU90">
        <f t="shared" si="124"/>
        <v>5388</v>
      </c>
    </row>
    <row r="91" spans="1:47" x14ac:dyDescent="0.35">
      <c r="A91" t="s">
        <v>31</v>
      </c>
    </row>
    <row r="92" spans="1:47" x14ac:dyDescent="0.35">
      <c r="K92" t="str">
        <f>K90</f>
        <v>Northern America</v>
      </c>
      <c r="T92" t="s">
        <v>29</v>
      </c>
      <c r="AC92" t="s">
        <v>30</v>
      </c>
    </row>
    <row r="93" spans="1:47" x14ac:dyDescent="0.35">
      <c r="A93" t="str">
        <f>K92</f>
        <v>Northern America</v>
      </c>
      <c r="K93" t="s">
        <v>28</v>
      </c>
    </row>
    <row r="94" spans="1:47" x14ac:dyDescent="0.35">
      <c r="B94" t="str">
        <f>B82</f>
        <v>25-34</v>
      </c>
      <c r="C94" t="str">
        <f t="shared" ref="C94:G94" si="125">C82</f>
        <v>35-44</v>
      </c>
      <c r="D94" t="str">
        <f t="shared" si="125"/>
        <v>45-54</v>
      </c>
      <c r="E94" t="str">
        <f t="shared" si="125"/>
        <v>55-64</v>
      </c>
      <c r="F94" t="str">
        <f t="shared" si="125"/>
        <v>65-74</v>
      </c>
      <c r="G94" t="str">
        <f t="shared" si="125"/>
        <v>75+</v>
      </c>
      <c r="L94" t="str">
        <f>B94</f>
        <v>25-34</v>
      </c>
      <c r="M94" t="str">
        <f t="shared" ref="M94:Q94" si="126">C94</f>
        <v>35-44</v>
      </c>
      <c r="N94" t="str">
        <f t="shared" si="126"/>
        <v>45-54</v>
      </c>
      <c r="O94" t="str">
        <f t="shared" si="126"/>
        <v>55-64</v>
      </c>
      <c r="P94" t="str">
        <f t="shared" si="126"/>
        <v>65-74</v>
      </c>
      <c r="Q94" t="str">
        <f t="shared" si="126"/>
        <v>75+</v>
      </c>
      <c r="U94" t="str">
        <f>L94</f>
        <v>25-34</v>
      </c>
      <c r="V94" t="str">
        <f t="shared" ref="V94:Z94" si="127">M94</f>
        <v>35-44</v>
      </c>
      <c r="W94" t="str">
        <f t="shared" si="127"/>
        <v>45-54</v>
      </c>
      <c r="X94" t="str">
        <f t="shared" si="127"/>
        <v>55-64</v>
      </c>
      <c r="Y94" t="str">
        <f t="shared" si="127"/>
        <v>65-74</v>
      </c>
      <c r="Z94" t="str">
        <f t="shared" si="127"/>
        <v>75+</v>
      </c>
      <c r="AD94" t="str">
        <f>U94</f>
        <v>25-34</v>
      </c>
      <c r="AE94" t="str">
        <f t="shared" ref="AE94:AF94" si="128">V94</f>
        <v>35-44</v>
      </c>
      <c r="AF94" t="str">
        <f t="shared" si="128"/>
        <v>45-54</v>
      </c>
      <c r="AG94" t="str">
        <f>X94</f>
        <v>55-64</v>
      </c>
      <c r="AH94" t="str">
        <f t="shared" ref="AH94:AI94" si="129">Y94</f>
        <v>65-74</v>
      </c>
      <c r="AI94" t="str">
        <f t="shared" si="129"/>
        <v>75+</v>
      </c>
    </row>
    <row r="95" spans="1:47" x14ac:dyDescent="0.35">
      <c r="A95" t="str">
        <f>A83</f>
        <v>18-24</v>
      </c>
      <c r="B95" t="str">
        <f>IF(_xlfn.T.DIST.2T(ABS(L95/U95),AD95)*6&lt;0.001,"&lt;0.001",IF(_xlfn.T.DIST.2T(ABS(L95/U95),AD95)*6&gt;0.999, "&gt;0.999",FIXED(_xlfn.T.DIST.2T(ABS(L95/U95),AD95)*6,3)))</f>
        <v>&lt;0.001</v>
      </c>
      <c r="C95" t="str">
        <f t="shared" ref="C95:G100" si="130">IF(_xlfn.T.DIST.2T(ABS(M95/V95),AE95)*6&lt;0.001,"&lt;0.001",IF(_xlfn.T.DIST.2T(ABS(M95/V95),AE95)*6&gt;0.999, "&gt;0.999",FIXED(_xlfn.T.DIST.2T(ABS(M95/V95),AE95)*6,3)))</f>
        <v>&lt;0.001</v>
      </c>
      <c r="D95" t="str">
        <f t="shared" si="130"/>
        <v>&lt;0.001</v>
      </c>
      <c r="E95" t="str">
        <f t="shared" si="130"/>
        <v>&lt;0.001</v>
      </c>
      <c r="F95" t="str">
        <f t="shared" si="130"/>
        <v>&lt;0.001</v>
      </c>
      <c r="G95" t="str">
        <f t="shared" si="130"/>
        <v>&lt;0.001</v>
      </c>
      <c r="K95" t="str">
        <f>A95</f>
        <v>18-24</v>
      </c>
      <c r="L95">
        <f>$L90-M90</f>
        <v>-12.010454284212877</v>
      </c>
      <c r="M95">
        <f t="shared" ref="M95:Q95" si="131">$L90-N90</f>
        <v>-22.309036170227891</v>
      </c>
      <c r="N95">
        <f t="shared" si="131"/>
        <v>-30.613817190757509</v>
      </c>
      <c r="O95">
        <f t="shared" si="131"/>
        <v>-44.585601125841741</v>
      </c>
      <c r="P95">
        <f t="shared" si="131"/>
        <v>-64.162374697534432</v>
      </c>
      <c r="Q95">
        <f t="shared" si="131"/>
        <v>-77.666648371749005</v>
      </c>
      <c r="T95" t="str">
        <f>K95</f>
        <v>18-24</v>
      </c>
      <c r="U95">
        <f>SQRT((($AO90-1)*$AD90^2+(AP90-1)*AE90^2)/($AO90+AP90-2))</f>
        <v>2.06776279359205</v>
      </c>
      <c r="V95">
        <f t="shared" ref="V95:Z95" si="132">SQRT((($AO90-1)*$AD90^2+(AQ90-1)*AF90^2)/($AO90+AQ90-2))</f>
        <v>2.2709087220704474</v>
      </c>
      <c r="W95">
        <f t="shared" si="132"/>
        <v>1.7864159491668874</v>
      </c>
      <c r="X95">
        <f t="shared" si="132"/>
        <v>1.4312744895877589</v>
      </c>
      <c r="Y95">
        <f t="shared" si="132"/>
        <v>1.3378945128515232</v>
      </c>
      <c r="Z95">
        <f t="shared" si="132"/>
        <v>1.4368243638171578</v>
      </c>
      <c r="AC95" t="str">
        <f>T95</f>
        <v>18-24</v>
      </c>
      <c r="AD95">
        <f>$AO90+AP90-2</f>
        <v>7052</v>
      </c>
      <c r="AE95">
        <f t="shared" ref="AE95:AI95" si="133">$AO90+AQ90-2</f>
        <v>6550</v>
      </c>
      <c r="AF95">
        <f t="shared" si="133"/>
        <v>7137</v>
      </c>
      <c r="AG95">
        <f t="shared" si="133"/>
        <v>9983</v>
      </c>
      <c r="AH95">
        <f t="shared" si="133"/>
        <v>12147</v>
      </c>
      <c r="AI95">
        <f t="shared" si="133"/>
        <v>9945</v>
      </c>
    </row>
    <row r="96" spans="1:47" x14ac:dyDescent="0.35">
      <c r="A96" t="str">
        <f t="shared" ref="A96:A100" si="134">A84</f>
        <v>25-34</v>
      </c>
      <c r="C96" t="str">
        <f t="shared" si="130"/>
        <v>&lt;0.001</v>
      </c>
      <c r="D96" t="str">
        <f t="shared" si="130"/>
        <v>&lt;0.001</v>
      </c>
      <c r="E96" t="str">
        <f t="shared" si="130"/>
        <v>&lt;0.001</v>
      </c>
      <c r="F96" t="str">
        <f t="shared" si="130"/>
        <v>&lt;0.001</v>
      </c>
      <c r="G96" t="str">
        <f t="shared" si="130"/>
        <v>&lt;0.001</v>
      </c>
      <c r="K96" t="str">
        <f t="shared" ref="K96:K100" si="135">A96</f>
        <v>25-34</v>
      </c>
      <c r="M96">
        <f>$M90-N90</f>
        <v>-10.298581886015015</v>
      </c>
      <c r="N96">
        <f t="shared" ref="N96:Q96" si="136">$M90-O90</f>
        <v>-18.603362906544632</v>
      </c>
      <c r="O96">
        <f t="shared" si="136"/>
        <v>-32.575146841628865</v>
      </c>
      <c r="P96">
        <f t="shared" si="136"/>
        <v>-52.151920413321562</v>
      </c>
      <c r="Q96">
        <f t="shared" si="136"/>
        <v>-65.656194087536136</v>
      </c>
      <c r="T96" t="str">
        <f t="shared" ref="T96:T100" si="137">K96</f>
        <v>25-34</v>
      </c>
      <c r="V96">
        <f>SQRT((($AP90-1)*$AE90^2+(AQ90-1)*AF90^2)/($AP90+AQ90-2))</f>
        <v>2.2711337119916535</v>
      </c>
      <c r="W96">
        <f t="shared" ref="W96:Z96" si="138">SQRT((($AP90-1)*$AE90^2+(AR90-1)*AG90^2)/($AP90+AR90-2))</f>
        <v>1.546739510653989</v>
      </c>
      <c r="X96">
        <f t="shared" si="138"/>
        <v>1.1130743922266864</v>
      </c>
      <c r="Y96">
        <f t="shared" si="138"/>
        <v>1.0493688269925447</v>
      </c>
      <c r="Z96">
        <f t="shared" si="138"/>
        <v>1.12032013868516</v>
      </c>
      <c r="AC96" t="str">
        <f t="shared" ref="AC96:AC100" si="139">T96</f>
        <v>25-34</v>
      </c>
      <c r="AE96">
        <f>$AP90+AQ90-2</f>
        <v>4486</v>
      </c>
      <c r="AF96">
        <f t="shared" ref="AF96:AI96" si="140">$AP90+AR90-2</f>
        <v>5073</v>
      </c>
      <c r="AG96">
        <f t="shared" si="140"/>
        <v>7919</v>
      </c>
      <c r="AH96">
        <f t="shared" si="140"/>
        <v>10083</v>
      </c>
      <c r="AI96">
        <f t="shared" si="140"/>
        <v>7881</v>
      </c>
    </row>
    <row r="97" spans="1:47" x14ac:dyDescent="0.35">
      <c r="A97" t="str">
        <f t="shared" si="134"/>
        <v>35-44</v>
      </c>
      <c r="D97" t="str">
        <f t="shared" si="130"/>
        <v>&lt;0.001</v>
      </c>
      <c r="E97" t="str">
        <f t="shared" si="130"/>
        <v>&lt;0.001</v>
      </c>
      <c r="F97" t="str">
        <f t="shared" si="130"/>
        <v>&lt;0.001</v>
      </c>
      <c r="G97" t="str">
        <f t="shared" si="130"/>
        <v>&lt;0.001</v>
      </c>
      <c r="K97" t="str">
        <f t="shared" si="135"/>
        <v>35-44</v>
      </c>
      <c r="N97">
        <f>$N90-O90</f>
        <v>-8.3047810205296173</v>
      </c>
      <c r="O97">
        <f t="shared" ref="O97:Q97" si="141">$N90-P90</f>
        <v>-22.27656495561385</v>
      </c>
      <c r="P97">
        <f t="shared" si="141"/>
        <v>-41.853338527306548</v>
      </c>
      <c r="Q97">
        <f t="shared" si="141"/>
        <v>-55.357612201521121</v>
      </c>
      <c r="T97" t="str">
        <f t="shared" si="137"/>
        <v>35-44</v>
      </c>
      <c r="W97">
        <f>SQRT((($AQ90-1)*$AF90^2+(AR90-1)*AG90^2)/($AQ90+AR90-2))</f>
        <v>1.8570288314218115</v>
      </c>
      <c r="X97">
        <f t="shared" ref="X97:Z97" si="142">SQRT((($AQ90-1)*$AF90^2+(AS90-1)*AH90^2)/($AQ90+AS90-2))</f>
        <v>1.3460157459751372</v>
      </c>
      <c r="Y97">
        <f t="shared" si="142"/>
        <v>1.2399196181693668</v>
      </c>
      <c r="Z97">
        <f t="shared" si="142"/>
        <v>1.3535109217668697</v>
      </c>
      <c r="AC97" t="str">
        <f t="shared" si="139"/>
        <v>35-44</v>
      </c>
      <c r="AF97">
        <f>$AQ90+AR90-2</f>
        <v>4571</v>
      </c>
      <c r="AG97">
        <f t="shared" ref="AG97:AI97" si="143">$AQ90+AS90-2</f>
        <v>7417</v>
      </c>
      <c r="AH97">
        <f t="shared" si="143"/>
        <v>9581</v>
      </c>
      <c r="AI97">
        <f t="shared" si="143"/>
        <v>7379</v>
      </c>
    </row>
    <row r="98" spans="1:47" x14ac:dyDescent="0.35">
      <c r="A98" t="str">
        <f t="shared" si="134"/>
        <v>45-54</v>
      </c>
      <c r="E98" t="str">
        <f t="shared" si="130"/>
        <v>&lt;0.001</v>
      </c>
      <c r="F98" t="str">
        <f t="shared" si="130"/>
        <v>&lt;0.001</v>
      </c>
      <c r="G98" t="str">
        <f t="shared" si="130"/>
        <v>&lt;0.001</v>
      </c>
      <c r="K98" t="str">
        <f t="shared" si="135"/>
        <v>45-54</v>
      </c>
      <c r="O98">
        <f>$O90-P90</f>
        <v>-13.971783935084233</v>
      </c>
      <c r="P98">
        <f t="shared" ref="P98:Q98" si="144">$O90-Q90</f>
        <v>-33.54855750677693</v>
      </c>
      <c r="Q98">
        <f t="shared" si="144"/>
        <v>-47.052831180991504</v>
      </c>
      <c r="T98" t="str">
        <f t="shared" si="137"/>
        <v>45-54</v>
      </c>
      <c r="X98">
        <f>SQRT((($AR90-1)*$AG90^2+(AS90-1)*AH90^2)/($AR90+AS90-2))</f>
        <v>0.55161705405985229</v>
      </c>
      <c r="Y98">
        <f t="shared" ref="Y98:Z98" si="145">SQRT((($AR90-1)*$AG90^2+(AT90-1)*AI90^2)/($AR90+AT90-2))</f>
        <v>0.60546714804617441</v>
      </c>
      <c r="Z98">
        <f t="shared" si="145"/>
        <v>0.56198999907623159</v>
      </c>
      <c r="AC98" t="str">
        <f t="shared" si="139"/>
        <v>45-54</v>
      </c>
      <c r="AG98">
        <f>$AR90+AS90-2</f>
        <v>8004</v>
      </c>
      <c r="AH98">
        <f t="shared" ref="AH98:AI98" si="146">$AR90+AT90-2</f>
        <v>10168</v>
      </c>
      <c r="AI98">
        <f t="shared" si="146"/>
        <v>7966</v>
      </c>
    </row>
    <row r="99" spans="1:47" x14ac:dyDescent="0.35">
      <c r="A99" t="str">
        <f t="shared" si="134"/>
        <v>55-64</v>
      </c>
      <c r="F99" t="str">
        <f t="shared" si="130"/>
        <v>&lt;0.001</v>
      </c>
      <c r="G99" t="str">
        <f t="shared" si="130"/>
        <v>&lt;0.001</v>
      </c>
      <c r="K99" t="str">
        <f t="shared" si="135"/>
        <v>55-64</v>
      </c>
      <c r="P99">
        <f>$P90-Q90</f>
        <v>-19.576773571692698</v>
      </c>
      <c r="Q99">
        <f>$P90-R90</f>
        <v>-33.081047245907271</v>
      </c>
      <c r="T99" t="str">
        <f t="shared" si="137"/>
        <v>55-64</v>
      </c>
      <c r="Y99">
        <f>SQRT((($AS90-1)*$AH90^2+(AT90-1)*AI90^2)/($AS90+AT90-2))</f>
        <v>0.32821730859053744</v>
      </c>
      <c r="Z99">
        <f>SQRT((($AS90-1)*$AH90^2+(AU90-1)*AJ90^2)/($AS90+AU90-2))</f>
        <v>0.13269799163808585</v>
      </c>
      <c r="AC99" t="str">
        <f t="shared" si="139"/>
        <v>55-64</v>
      </c>
      <c r="AH99">
        <f>$AS90+AT90-2</f>
        <v>13014</v>
      </c>
      <c r="AI99">
        <f>$AS90+AU90-2</f>
        <v>10812</v>
      </c>
    </row>
    <row r="100" spans="1:47" x14ac:dyDescent="0.35">
      <c r="A100" t="str">
        <f t="shared" si="134"/>
        <v>65-74</v>
      </c>
      <c r="G100" t="str">
        <f t="shared" si="130"/>
        <v>&lt;0.001</v>
      </c>
      <c r="K100" t="str">
        <f t="shared" si="135"/>
        <v>65-74</v>
      </c>
      <c r="Q100">
        <f>Q90-R90</f>
        <v>-13.504273674214573</v>
      </c>
      <c r="T100" t="str">
        <f t="shared" si="137"/>
        <v>65-74</v>
      </c>
      <c r="Z100">
        <f>SQRT((($AT90-1)*$AI90^2+(AU90-1)*AJ90^2)/($AT90+AU90-2))</f>
        <v>0.33799766164372197</v>
      </c>
      <c r="AC100" t="str">
        <f t="shared" si="139"/>
        <v>65-74</v>
      </c>
      <c r="AI100">
        <f>$AT90+AU90-2</f>
        <v>12976</v>
      </c>
    </row>
    <row r="102" spans="1:47" x14ac:dyDescent="0.35">
      <c r="K102" t="str">
        <f t="shared" ref="K102:AA102" si="147">K9</f>
        <v>Oceania</v>
      </c>
      <c r="L102">
        <f t="shared" si="147"/>
        <v>41.25927868135161</v>
      </c>
      <c r="M102">
        <f t="shared" si="147"/>
        <v>50.543087185457424</v>
      </c>
      <c r="N102">
        <f t="shared" si="147"/>
        <v>61.058612717369336</v>
      </c>
      <c r="O102">
        <f t="shared" si="147"/>
        <v>70.884939269571518</v>
      </c>
      <c r="P102">
        <f t="shared" si="147"/>
        <v>82.491798526978855</v>
      </c>
      <c r="Q102">
        <f t="shared" si="147"/>
        <v>107.22063183484582</v>
      </c>
      <c r="R102">
        <f t="shared" si="147"/>
        <v>122.724808673296</v>
      </c>
      <c r="S102">
        <f t="shared" si="147"/>
        <v>0</v>
      </c>
      <c r="T102" t="str">
        <f t="shared" si="147"/>
        <v>Oceania</v>
      </c>
      <c r="U102">
        <f t="shared" si="147"/>
        <v>1.0826603717049357</v>
      </c>
      <c r="V102">
        <f t="shared" si="147"/>
        <v>2.0874326937927354</v>
      </c>
      <c r="W102">
        <f t="shared" si="147"/>
        <v>5.1165118000759406</v>
      </c>
      <c r="X102">
        <f t="shared" si="147"/>
        <v>4.1840937248246677</v>
      </c>
      <c r="Y102">
        <f t="shared" si="147"/>
        <v>3.9074809027441577</v>
      </c>
      <c r="Z102">
        <f t="shared" si="147"/>
        <v>0.47200332845649723</v>
      </c>
      <c r="AA102">
        <f t="shared" si="147"/>
        <v>1.1746893463804737</v>
      </c>
      <c r="AC102" t="str">
        <f t="shared" ref="AC102:AK102" si="148">AC9</f>
        <v>Oceania</v>
      </c>
      <c r="AD102">
        <f t="shared" si="148"/>
        <v>0.76555649055450814</v>
      </c>
      <c r="AE102">
        <f t="shared" si="148"/>
        <v>1.4760378130513452</v>
      </c>
      <c r="AF102">
        <f t="shared" si="148"/>
        <v>3.6179201898546864</v>
      </c>
      <c r="AG102">
        <f t="shared" si="148"/>
        <v>2.9586010459436025</v>
      </c>
      <c r="AH102">
        <f t="shared" si="148"/>
        <v>2.7630062436873262</v>
      </c>
      <c r="AI102">
        <f t="shared" si="148"/>
        <v>0.33375675429421048</v>
      </c>
      <c r="AJ102">
        <f t="shared" si="148"/>
        <v>0.83063080261322608</v>
      </c>
      <c r="AK102">
        <f t="shared" si="148"/>
        <v>2</v>
      </c>
      <c r="AN102" t="str">
        <f t="shared" ref="AN102:AU102" si="149">AN9</f>
        <v>Oceania</v>
      </c>
      <c r="AO102">
        <f t="shared" si="149"/>
        <v>1477</v>
      </c>
      <c r="AP102">
        <f t="shared" si="149"/>
        <v>629</v>
      </c>
      <c r="AQ102">
        <f t="shared" si="149"/>
        <v>496</v>
      </c>
      <c r="AR102">
        <f t="shared" si="149"/>
        <v>811</v>
      </c>
      <c r="AS102">
        <f t="shared" si="149"/>
        <v>1500</v>
      </c>
      <c r="AT102">
        <f t="shared" si="149"/>
        <v>1519</v>
      </c>
      <c r="AU102">
        <f t="shared" si="149"/>
        <v>823</v>
      </c>
    </row>
    <row r="103" spans="1:47" x14ac:dyDescent="0.35">
      <c r="A103" t="s">
        <v>31</v>
      </c>
    </row>
    <row r="104" spans="1:47" x14ac:dyDescent="0.35">
      <c r="K104" t="str">
        <f>K102</f>
        <v>Oceania</v>
      </c>
      <c r="T104" t="s">
        <v>29</v>
      </c>
      <c r="AC104" t="s">
        <v>30</v>
      </c>
    </row>
    <row r="105" spans="1:47" x14ac:dyDescent="0.35">
      <c r="A105" t="str">
        <f>K104</f>
        <v>Oceania</v>
      </c>
      <c r="K105" t="s">
        <v>28</v>
      </c>
    </row>
    <row r="106" spans="1:47" x14ac:dyDescent="0.35">
      <c r="B106" t="str">
        <f>B94</f>
        <v>25-34</v>
      </c>
      <c r="C106" t="str">
        <f t="shared" ref="C106:G106" si="150">C94</f>
        <v>35-44</v>
      </c>
      <c r="D106" t="str">
        <f t="shared" si="150"/>
        <v>45-54</v>
      </c>
      <c r="E106" t="str">
        <f t="shared" si="150"/>
        <v>55-64</v>
      </c>
      <c r="F106" t="str">
        <f t="shared" si="150"/>
        <v>65-74</v>
      </c>
      <c r="G106" t="str">
        <f t="shared" si="150"/>
        <v>75+</v>
      </c>
      <c r="L106" t="str">
        <f>B106</f>
        <v>25-34</v>
      </c>
      <c r="M106" t="str">
        <f t="shared" ref="M106:Q106" si="151">C106</f>
        <v>35-44</v>
      </c>
      <c r="N106" t="str">
        <f t="shared" si="151"/>
        <v>45-54</v>
      </c>
      <c r="O106" t="str">
        <f t="shared" si="151"/>
        <v>55-64</v>
      </c>
      <c r="P106" t="str">
        <f t="shared" si="151"/>
        <v>65-74</v>
      </c>
      <c r="Q106" t="str">
        <f t="shared" si="151"/>
        <v>75+</v>
      </c>
      <c r="U106" t="str">
        <f>L106</f>
        <v>25-34</v>
      </c>
      <c r="V106" t="str">
        <f t="shared" ref="V106:Z106" si="152">M106</f>
        <v>35-44</v>
      </c>
      <c r="W106" t="str">
        <f t="shared" si="152"/>
        <v>45-54</v>
      </c>
      <c r="X106" t="str">
        <f t="shared" si="152"/>
        <v>55-64</v>
      </c>
      <c r="Y106" t="str">
        <f t="shared" si="152"/>
        <v>65-74</v>
      </c>
      <c r="Z106" t="str">
        <f t="shared" si="152"/>
        <v>75+</v>
      </c>
      <c r="AD106" t="str">
        <f>U106</f>
        <v>25-34</v>
      </c>
      <c r="AE106" t="str">
        <f t="shared" ref="AE106:AF106" si="153">V106</f>
        <v>35-44</v>
      </c>
      <c r="AF106" t="str">
        <f t="shared" si="153"/>
        <v>45-54</v>
      </c>
      <c r="AG106" t="str">
        <f>X106</f>
        <v>55-64</v>
      </c>
      <c r="AH106" t="str">
        <f t="shared" ref="AH106:AI106" si="154">Y106</f>
        <v>65-74</v>
      </c>
      <c r="AI106" t="str">
        <f t="shared" si="154"/>
        <v>75+</v>
      </c>
    </row>
    <row r="107" spans="1:47" x14ac:dyDescent="0.35">
      <c r="A107" t="str">
        <f>A95</f>
        <v>18-24</v>
      </c>
      <c r="B107" t="str">
        <f>IF(_xlfn.T.DIST.2T(ABS(L107/U107),AD107)*6&lt;0.001,"&lt;0.001",IF(_xlfn.T.DIST.2T(ABS(L107/U107),AD107)*6&gt;0.999, "&gt;0.999",FIXED(_xlfn.T.DIST.2T(ABS(L107/U107),AD107)*6,3)))</f>
        <v>&lt;0.001</v>
      </c>
      <c r="C107" t="str">
        <f t="shared" ref="C107:G112" si="155">IF(_xlfn.T.DIST.2T(ABS(M107/V107),AE107)*6&lt;0.001,"&lt;0.001",IF(_xlfn.T.DIST.2T(ABS(M107/V107),AE107)*6&gt;0.999, "&gt;0.999",FIXED(_xlfn.T.DIST.2T(ABS(M107/V107),AE107)*6,3)))</f>
        <v>&lt;0.001</v>
      </c>
      <c r="D107" t="str">
        <f t="shared" si="155"/>
        <v>&lt;0.001</v>
      </c>
      <c r="E107" t="str">
        <f t="shared" si="155"/>
        <v>&lt;0.001</v>
      </c>
      <c r="F107" t="str">
        <f t="shared" si="155"/>
        <v>&lt;0.001</v>
      </c>
      <c r="G107" t="str">
        <f t="shared" si="155"/>
        <v>&lt;0.001</v>
      </c>
      <c r="K107" t="str">
        <f>A107</f>
        <v>18-24</v>
      </c>
      <c r="L107">
        <f>$L102-M102</f>
        <v>-9.2838085041058136</v>
      </c>
      <c r="M107">
        <f t="shared" ref="M107:Q107" si="156">$L102-N102</f>
        <v>-19.799334036017726</v>
      </c>
      <c r="N107">
        <f t="shared" si="156"/>
        <v>-29.625660588219908</v>
      </c>
      <c r="O107">
        <f t="shared" si="156"/>
        <v>-41.232519845627245</v>
      </c>
      <c r="P107">
        <f t="shared" si="156"/>
        <v>-65.961353153494201</v>
      </c>
      <c r="Q107">
        <f t="shared" si="156"/>
        <v>-81.465529991944379</v>
      </c>
      <c r="T107" t="str">
        <f>K107</f>
        <v>18-24</v>
      </c>
      <c r="U107">
        <f>SQRT((($AO102-1)*$AD102^2+(AP102-1)*AE102^2)/($AO102+AP102-2))</f>
        <v>1.0302610270943422</v>
      </c>
      <c r="V107">
        <f t="shared" ref="V107:Z107" si="157">SQRT((($AO102-1)*$AD102^2+(AQ102-1)*AF102^2)/($AO102+AQ102-2))</f>
        <v>1.9303282931168717</v>
      </c>
      <c r="W107">
        <f t="shared" si="157"/>
        <v>1.8654709553060878</v>
      </c>
      <c r="X107">
        <f t="shared" si="157"/>
        <v>2.0340562876175659</v>
      </c>
      <c r="Y107">
        <f t="shared" si="157"/>
        <v>0.58771227192146114</v>
      </c>
      <c r="Z107">
        <f t="shared" si="157"/>
        <v>0.78945016682688618</v>
      </c>
      <c r="AC107" t="str">
        <f>T107</f>
        <v>18-24</v>
      </c>
      <c r="AD107">
        <f>$AO102+AP102-2</f>
        <v>2104</v>
      </c>
      <c r="AE107">
        <f t="shared" ref="AE107:AI107" si="158">$AO102+AQ102-2</f>
        <v>1971</v>
      </c>
      <c r="AF107">
        <f t="shared" si="158"/>
        <v>2286</v>
      </c>
      <c r="AG107">
        <f t="shared" si="158"/>
        <v>2975</v>
      </c>
      <c r="AH107">
        <f t="shared" si="158"/>
        <v>2994</v>
      </c>
      <c r="AI107">
        <f t="shared" si="158"/>
        <v>2298</v>
      </c>
    </row>
    <row r="108" spans="1:47" x14ac:dyDescent="0.35">
      <c r="A108" t="str">
        <f t="shared" ref="A108:A112" si="159">A96</f>
        <v>25-34</v>
      </c>
      <c r="C108" t="str">
        <f t="shared" si="155"/>
        <v>&lt;0.001</v>
      </c>
      <c r="D108" t="str">
        <f t="shared" si="155"/>
        <v>&lt;0.001</v>
      </c>
      <c r="E108" t="str">
        <f t="shared" si="155"/>
        <v>&lt;0.001</v>
      </c>
      <c r="F108" t="str">
        <f t="shared" si="155"/>
        <v>&lt;0.001</v>
      </c>
      <c r="G108" t="str">
        <f t="shared" si="155"/>
        <v>&lt;0.001</v>
      </c>
      <c r="K108" t="str">
        <f t="shared" ref="K108:K112" si="160">A108</f>
        <v>25-34</v>
      </c>
      <c r="M108">
        <f>$M102-N102</f>
        <v>-10.515525531911912</v>
      </c>
      <c r="N108">
        <f t="shared" ref="N108:Q108" si="161">$M102-O102</f>
        <v>-20.341852084114095</v>
      </c>
      <c r="O108">
        <f t="shared" si="161"/>
        <v>-31.948711341521431</v>
      </c>
      <c r="P108">
        <f t="shared" si="161"/>
        <v>-56.677544649388395</v>
      </c>
      <c r="Q108">
        <f t="shared" si="161"/>
        <v>-72.181721487838573</v>
      </c>
      <c r="T108" t="str">
        <f t="shared" ref="T108:T112" si="162">K108</f>
        <v>25-34</v>
      </c>
      <c r="V108">
        <f>SQRT((($AP102-1)*$AE102^2+(AQ102-1)*AF102^2)/($AP102+AQ102-2))</f>
        <v>2.6434687987159613</v>
      </c>
      <c r="W108">
        <f t="shared" ref="W108:Z108" si="163">SQRT((($AP102-1)*$AE102^2+(AR102-1)*AG102^2)/($AP102+AR102-2))</f>
        <v>2.4252962696422635</v>
      </c>
      <c r="X108">
        <f t="shared" si="163"/>
        <v>2.4542726221953033</v>
      </c>
      <c r="Y108">
        <f t="shared" si="163"/>
        <v>0.84638127499808902</v>
      </c>
      <c r="Z108">
        <f t="shared" si="163"/>
        <v>1.1553034229647674</v>
      </c>
      <c r="AC108" t="str">
        <f t="shared" ref="AC108:AC112" si="164">T108</f>
        <v>25-34</v>
      </c>
      <c r="AE108">
        <f>$AP102+AQ102-2</f>
        <v>1123</v>
      </c>
      <c r="AF108">
        <f t="shared" ref="AF108:AI108" si="165">$AP102+AR102-2</f>
        <v>1438</v>
      </c>
      <c r="AG108">
        <f t="shared" si="165"/>
        <v>2127</v>
      </c>
      <c r="AH108">
        <f t="shared" si="165"/>
        <v>2146</v>
      </c>
      <c r="AI108">
        <f t="shared" si="165"/>
        <v>1450</v>
      </c>
    </row>
    <row r="109" spans="1:47" x14ac:dyDescent="0.35">
      <c r="A109" t="str">
        <f t="shared" si="159"/>
        <v>35-44</v>
      </c>
      <c r="D109" t="str">
        <f t="shared" si="155"/>
        <v>0.014</v>
      </c>
      <c r="E109" t="str">
        <f t="shared" si="155"/>
        <v>&lt;0.001</v>
      </c>
      <c r="F109" t="str">
        <f t="shared" si="155"/>
        <v>&lt;0.001</v>
      </c>
      <c r="G109" t="str">
        <f t="shared" si="155"/>
        <v>&lt;0.001</v>
      </c>
      <c r="K109" t="str">
        <f t="shared" si="160"/>
        <v>35-44</v>
      </c>
      <c r="N109">
        <f>$N102-O102</f>
        <v>-9.8263265522021825</v>
      </c>
      <c r="O109">
        <f t="shared" ref="O109:Q109" si="166">$N102-P102</f>
        <v>-21.433185809609519</v>
      </c>
      <c r="P109">
        <f t="shared" si="166"/>
        <v>-46.162019117476483</v>
      </c>
      <c r="Q109">
        <f t="shared" si="166"/>
        <v>-61.666195955926661</v>
      </c>
      <c r="T109" t="str">
        <f t="shared" si="162"/>
        <v>35-44</v>
      </c>
      <c r="W109">
        <f>SQRT((($AQ102-1)*$AF102^2+(AR102-1)*AG102^2)/($AQ102+AR102-2))</f>
        <v>3.2245960676456309</v>
      </c>
      <c r="X109">
        <f t="shared" ref="X109:Z109" si="167">SQRT((($AQ102-1)*$AF102^2+(AS102-1)*AH102^2)/($AQ102+AS102-2))</f>
        <v>2.9980683824935519</v>
      </c>
      <c r="Y109">
        <f t="shared" si="167"/>
        <v>1.8173314149159945</v>
      </c>
      <c r="Z109">
        <f t="shared" si="167"/>
        <v>2.3130745525560537</v>
      </c>
      <c r="AC109" t="str">
        <f t="shared" si="164"/>
        <v>35-44</v>
      </c>
      <c r="AF109">
        <f>$AQ102+AR102-2</f>
        <v>1305</v>
      </c>
      <c r="AG109">
        <f t="shared" ref="AG109:AI109" si="168">$AQ102+AS102-2</f>
        <v>1994</v>
      </c>
      <c r="AH109">
        <f t="shared" si="168"/>
        <v>2013</v>
      </c>
      <c r="AI109">
        <f t="shared" si="168"/>
        <v>1317</v>
      </c>
    </row>
    <row r="110" spans="1:47" x14ac:dyDescent="0.35">
      <c r="A110" t="str">
        <f t="shared" si="159"/>
        <v>45-54</v>
      </c>
      <c r="E110" t="str">
        <f t="shared" si="155"/>
        <v>&lt;0.001</v>
      </c>
      <c r="F110" t="str">
        <f t="shared" si="155"/>
        <v>&lt;0.001</v>
      </c>
      <c r="G110" t="str">
        <f t="shared" si="155"/>
        <v>&lt;0.001</v>
      </c>
      <c r="K110" t="str">
        <f t="shared" si="160"/>
        <v>45-54</v>
      </c>
      <c r="O110">
        <f>$O102-P102</f>
        <v>-11.606859257407336</v>
      </c>
      <c r="P110">
        <f t="shared" ref="P110:Q110" si="169">$O102-Q102</f>
        <v>-36.3356925652743</v>
      </c>
      <c r="Q110">
        <f t="shared" si="169"/>
        <v>-51.839869403724478</v>
      </c>
      <c r="T110" t="str">
        <f t="shared" si="162"/>
        <v>45-54</v>
      </c>
      <c r="X110">
        <f>SQRT((($AR102-1)*$AG102^2+(AS102-1)*AH102^2)/($AR102+AS102-2))</f>
        <v>2.8331591870747368</v>
      </c>
      <c r="Y110">
        <f t="shared" ref="Y110:Z110" si="170">SQRT((($AR102-1)*$AG102^2+(AT102-1)*AI102^2)/($AR102+AT102-2))</f>
        <v>1.7658565819536558</v>
      </c>
      <c r="Z110">
        <f t="shared" si="170"/>
        <v>2.1660999716954903</v>
      </c>
      <c r="AC110" t="str">
        <f t="shared" si="164"/>
        <v>45-54</v>
      </c>
      <c r="AG110">
        <f>$AR102+AS102-2</f>
        <v>2309</v>
      </c>
      <c r="AH110">
        <f t="shared" ref="AH110:AI110" si="171">$AR102+AT102-2</f>
        <v>2328</v>
      </c>
      <c r="AI110">
        <f t="shared" si="171"/>
        <v>1632</v>
      </c>
    </row>
    <row r="111" spans="1:47" x14ac:dyDescent="0.35">
      <c r="A111" t="str">
        <f t="shared" si="159"/>
        <v>55-64</v>
      </c>
      <c r="F111" t="str">
        <f t="shared" si="155"/>
        <v>&lt;0.001</v>
      </c>
      <c r="G111" t="str">
        <f t="shared" si="155"/>
        <v>&lt;0.001</v>
      </c>
      <c r="K111" t="str">
        <f t="shared" si="160"/>
        <v>55-64</v>
      </c>
      <c r="P111">
        <f>$P102-Q102</f>
        <v>-24.728833307866964</v>
      </c>
      <c r="Q111">
        <f>$P102-R102</f>
        <v>-40.233010146317142</v>
      </c>
      <c r="T111" t="str">
        <f t="shared" si="162"/>
        <v>55-64</v>
      </c>
      <c r="Y111">
        <f>SQRT((($AS102-1)*$AH102^2+(AT102-1)*AI102^2)/($AS102+AT102-2))</f>
        <v>1.9619150178824909</v>
      </c>
      <c r="Z111">
        <f>SQRT((($AS102-1)*$AH102^2+(AU102-1)*AJ102^2)/($AS102+AU102-2))</f>
        <v>2.2748278713303987</v>
      </c>
      <c r="AC111" t="str">
        <f t="shared" si="164"/>
        <v>55-64</v>
      </c>
      <c r="AH111">
        <f>$AS102+AT102-2</f>
        <v>3017</v>
      </c>
      <c r="AI111">
        <f>$AS102+AU102-2</f>
        <v>2321</v>
      </c>
    </row>
    <row r="112" spans="1:47" x14ac:dyDescent="0.35">
      <c r="A112" t="str">
        <f t="shared" si="159"/>
        <v>65-74</v>
      </c>
      <c r="G112" t="str">
        <f t="shared" si="155"/>
        <v>&lt;0.001</v>
      </c>
      <c r="K112" t="str">
        <f t="shared" si="160"/>
        <v>65-74</v>
      </c>
      <c r="Q112">
        <f>Q102-R102</f>
        <v>-15.504176838450178</v>
      </c>
      <c r="T112" t="str">
        <f t="shared" si="162"/>
        <v>65-74</v>
      </c>
      <c r="Z112">
        <f>SQRT((($AT102-1)*$AI102^2+(AU102-1)*AJ102^2)/($AT102+AU102-2))</f>
        <v>0.56091816926059801</v>
      </c>
      <c r="AC112" t="str">
        <f t="shared" si="164"/>
        <v>65-74</v>
      </c>
      <c r="AI112">
        <f>$AT102+AU102-2</f>
        <v>2340</v>
      </c>
    </row>
    <row r="114" spans="1:47" ht="26" x14ac:dyDescent="0.6">
      <c r="A114" s="6" t="str">
        <f>K114</f>
        <v>Language_grouping</v>
      </c>
      <c r="K114" t="str">
        <f t="shared" ref="K114:T114" si="172">K12</f>
        <v>Language_grouping</v>
      </c>
      <c r="L114">
        <f t="shared" si="172"/>
        <v>0</v>
      </c>
      <c r="M114">
        <f t="shared" si="172"/>
        <v>0</v>
      </c>
      <c r="N114">
        <f t="shared" si="172"/>
        <v>0</v>
      </c>
      <c r="O114">
        <f t="shared" si="172"/>
        <v>0</v>
      </c>
      <c r="P114">
        <f t="shared" si="172"/>
        <v>0</v>
      </c>
      <c r="Q114">
        <f t="shared" si="172"/>
        <v>0</v>
      </c>
      <c r="R114">
        <f t="shared" si="172"/>
        <v>0</v>
      </c>
      <c r="S114">
        <f t="shared" si="172"/>
        <v>0</v>
      </c>
      <c r="T114" t="str">
        <f t="shared" si="172"/>
        <v>Language_grouping</v>
      </c>
      <c r="AC114" t="str">
        <f>AC12</f>
        <v>Language_grouping</v>
      </c>
      <c r="AN114">
        <f t="shared" ref="AN114:AU114" si="173">AN12</f>
        <v>0</v>
      </c>
      <c r="AO114">
        <f t="shared" si="173"/>
        <v>0</v>
      </c>
      <c r="AP114">
        <f t="shared" si="173"/>
        <v>0</v>
      </c>
      <c r="AQ114">
        <f t="shared" si="173"/>
        <v>0</v>
      </c>
      <c r="AR114">
        <f t="shared" si="173"/>
        <v>0</v>
      </c>
      <c r="AS114">
        <f t="shared" si="173"/>
        <v>0</v>
      </c>
      <c r="AT114">
        <f t="shared" si="173"/>
        <v>0</v>
      </c>
      <c r="AU114">
        <f t="shared" si="173"/>
        <v>0</v>
      </c>
    </row>
    <row r="115" spans="1:47" x14ac:dyDescent="0.35">
      <c r="K115" t="str">
        <f t="shared" ref="K115:AA115" si="174">K14</f>
        <v>Anglosphere (core)</v>
      </c>
      <c r="L115">
        <f t="shared" si="174"/>
        <v>48.539440319999997</v>
      </c>
      <c r="M115">
        <f t="shared" si="174"/>
        <v>58.835227959999997</v>
      </c>
      <c r="N115">
        <f t="shared" si="174"/>
        <v>66.676692860000003</v>
      </c>
      <c r="O115">
        <f t="shared" si="174"/>
        <v>74.422082700000004</v>
      </c>
      <c r="P115">
        <f t="shared" si="174"/>
        <v>88.392829109999994</v>
      </c>
      <c r="Q115">
        <f t="shared" si="174"/>
        <v>112.1751055</v>
      </c>
      <c r="R115">
        <f t="shared" si="174"/>
        <v>126.4772023</v>
      </c>
      <c r="S115">
        <f t="shared" si="174"/>
        <v>0</v>
      </c>
      <c r="T115" t="str">
        <f t="shared" si="174"/>
        <v>Anglosphere (core)</v>
      </c>
      <c r="U115">
        <f t="shared" si="174"/>
        <v>6.571718014</v>
      </c>
      <c r="V115">
        <f t="shared" si="174"/>
        <v>8.7849960839999994</v>
      </c>
      <c r="W115">
        <f t="shared" si="174"/>
        <v>10.291939940000001</v>
      </c>
      <c r="X115">
        <f t="shared" si="174"/>
        <v>9.6068670919999999</v>
      </c>
      <c r="Y115">
        <f t="shared" si="174"/>
        <v>8.8074618309999995</v>
      </c>
      <c r="Z115">
        <f t="shared" si="174"/>
        <v>5.6713883359999997</v>
      </c>
      <c r="AA115">
        <f t="shared" si="174"/>
        <v>5.6216020340000004</v>
      </c>
      <c r="AC115" t="str">
        <f t="shared" ref="AC115:AK115" si="175">AC14</f>
        <v>Anglosphere (core)</v>
      </c>
      <c r="AD115">
        <f t="shared" si="175"/>
        <v>2.3234531860000001</v>
      </c>
      <c r="AE115">
        <f t="shared" si="175"/>
        <v>3.105965152</v>
      </c>
      <c r="AF115">
        <f t="shared" si="175"/>
        <v>3.6387502610000002</v>
      </c>
      <c r="AG115">
        <f t="shared" si="175"/>
        <v>3.3965404330000002</v>
      </c>
      <c r="AH115">
        <f t="shared" si="175"/>
        <v>3.1139079930000002</v>
      </c>
      <c r="AI115">
        <f t="shared" si="175"/>
        <v>2.0051385759999998</v>
      </c>
      <c r="AJ115">
        <f t="shared" si="175"/>
        <v>1.9875364600000001</v>
      </c>
      <c r="AK115">
        <f t="shared" si="175"/>
        <v>8</v>
      </c>
      <c r="AN115" t="str">
        <f t="shared" ref="AN115:AU115" si="176">AN14</f>
        <v>Anglosphere (core)</v>
      </c>
      <c r="AO115">
        <f t="shared" si="176"/>
        <v>8297</v>
      </c>
      <c r="AP115">
        <f t="shared" si="176"/>
        <v>4454</v>
      </c>
      <c r="AQ115">
        <f t="shared" si="176"/>
        <v>3984</v>
      </c>
      <c r="AR115">
        <f t="shared" si="176"/>
        <v>5790</v>
      </c>
      <c r="AS115">
        <f t="shared" si="176"/>
        <v>10237</v>
      </c>
      <c r="AT115">
        <f t="shared" si="176"/>
        <v>11063</v>
      </c>
      <c r="AU115">
        <f t="shared" si="176"/>
        <v>6901</v>
      </c>
    </row>
    <row r="116" spans="1:47" x14ac:dyDescent="0.35">
      <c r="A116" t="s">
        <v>31</v>
      </c>
    </row>
    <row r="117" spans="1:47" x14ac:dyDescent="0.35">
      <c r="K117" t="str">
        <f>K115</f>
        <v>Anglosphere (core)</v>
      </c>
      <c r="T117" t="s">
        <v>29</v>
      </c>
      <c r="AC117" t="s">
        <v>30</v>
      </c>
    </row>
    <row r="118" spans="1:47" x14ac:dyDescent="0.35">
      <c r="A118" t="str">
        <f>K117</f>
        <v>Anglosphere (core)</v>
      </c>
      <c r="K118" t="s">
        <v>28</v>
      </c>
    </row>
    <row r="119" spans="1:47" x14ac:dyDescent="0.35">
      <c r="B119" t="str">
        <f>B106</f>
        <v>25-34</v>
      </c>
      <c r="C119" t="str">
        <f t="shared" ref="C119:G119" si="177">C106</f>
        <v>35-44</v>
      </c>
      <c r="D119" t="str">
        <f t="shared" si="177"/>
        <v>45-54</v>
      </c>
      <c r="E119" t="str">
        <f t="shared" si="177"/>
        <v>55-64</v>
      </c>
      <c r="F119" t="str">
        <f t="shared" si="177"/>
        <v>65-74</v>
      </c>
      <c r="G119" t="str">
        <f t="shared" si="177"/>
        <v>75+</v>
      </c>
      <c r="L119" t="str">
        <f>B119</f>
        <v>25-34</v>
      </c>
      <c r="M119" t="str">
        <f t="shared" ref="M119:Q119" si="178">C119</f>
        <v>35-44</v>
      </c>
      <c r="N119" t="str">
        <f t="shared" si="178"/>
        <v>45-54</v>
      </c>
      <c r="O119" t="str">
        <f t="shared" si="178"/>
        <v>55-64</v>
      </c>
      <c r="P119" t="str">
        <f t="shared" si="178"/>
        <v>65-74</v>
      </c>
      <c r="Q119" t="str">
        <f t="shared" si="178"/>
        <v>75+</v>
      </c>
      <c r="U119" t="str">
        <f>L119</f>
        <v>25-34</v>
      </c>
      <c r="V119" t="str">
        <f t="shared" ref="V119:Z119" si="179">M119</f>
        <v>35-44</v>
      </c>
      <c r="W119" t="str">
        <f t="shared" si="179"/>
        <v>45-54</v>
      </c>
      <c r="X119" t="str">
        <f t="shared" si="179"/>
        <v>55-64</v>
      </c>
      <c r="Y119" t="str">
        <f t="shared" si="179"/>
        <v>65-74</v>
      </c>
      <c r="Z119" t="str">
        <f t="shared" si="179"/>
        <v>75+</v>
      </c>
      <c r="AD119" t="str">
        <f>U119</f>
        <v>25-34</v>
      </c>
      <c r="AE119" t="str">
        <f t="shared" ref="AE119:AF119" si="180">V119</f>
        <v>35-44</v>
      </c>
      <c r="AF119" t="str">
        <f t="shared" si="180"/>
        <v>45-54</v>
      </c>
      <c r="AG119" t="str">
        <f>X119</f>
        <v>55-64</v>
      </c>
      <c r="AH119" t="str">
        <f t="shared" ref="AH119:AI119" si="181">Y119</f>
        <v>65-74</v>
      </c>
      <c r="AI119" t="str">
        <f t="shared" si="181"/>
        <v>75+</v>
      </c>
    </row>
    <row r="120" spans="1:47" x14ac:dyDescent="0.35">
      <c r="A120" t="str">
        <f>A107</f>
        <v>18-24</v>
      </c>
      <c r="B120" t="str">
        <f>IF(_xlfn.T.DIST.2T(ABS(L120/U120),AD120)*6&lt;0.001,"&lt;0.001",IF(_xlfn.T.DIST.2T(ABS(L120/U120),AD120)*6&gt;0.999, "&gt;0.999",FIXED(_xlfn.T.DIST.2T(ABS(L120/U120),AD120)*6,3)))</f>
        <v>&lt;0.001</v>
      </c>
      <c r="C120" t="str">
        <f t="shared" ref="C120:G125" si="182">IF(_xlfn.T.DIST.2T(ABS(M120/V120),AE120)*6&lt;0.001,"&lt;0.001",IF(_xlfn.T.DIST.2T(ABS(M120/V120),AE120)*6&gt;0.999, "&gt;0.999",FIXED(_xlfn.T.DIST.2T(ABS(M120/V120),AE120)*6,3)))</f>
        <v>&lt;0.001</v>
      </c>
      <c r="D120" t="str">
        <f t="shared" si="182"/>
        <v>&lt;0.001</v>
      </c>
      <c r="E120" t="str">
        <f t="shared" si="182"/>
        <v>&lt;0.001</v>
      </c>
      <c r="F120" t="str">
        <f t="shared" si="182"/>
        <v>&lt;0.001</v>
      </c>
      <c r="G120" t="str">
        <f t="shared" si="182"/>
        <v>&lt;0.001</v>
      </c>
      <c r="K120" t="str">
        <f>A120</f>
        <v>18-24</v>
      </c>
      <c r="L120">
        <f>$L115-M115</f>
        <v>-10.29578764</v>
      </c>
      <c r="M120">
        <f t="shared" ref="M120:Q120" si="183">$L115-N115</f>
        <v>-18.137252540000006</v>
      </c>
      <c r="N120">
        <f t="shared" si="183"/>
        <v>-25.882642380000007</v>
      </c>
      <c r="O120">
        <f t="shared" si="183"/>
        <v>-39.853388789999997</v>
      </c>
      <c r="P120">
        <f t="shared" si="183"/>
        <v>-63.635665180000004</v>
      </c>
      <c r="Q120">
        <f t="shared" si="183"/>
        <v>-77.937761980000005</v>
      </c>
      <c r="T120" t="str">
        <f>K120</f>
        <v>18-24</v>
      </c>
      <c r="U120">
        <f>SQRT((($AO115-1)*$AD115^2+(AP115-1)*AE115^2)/($AO115+AP115-2))</f>
        <v>2.6234309920877892</v>
      </c>
      <c r="V120">
        <f t="shared" ref="V120:Z120" si="184">SQRT((($AO115-1)*$AD115^2+(AQ115-1)*AF115^2)/($AO115+AQ115-2))</f>
        <v>2.8181918601435769</v>
      </c>
      <c r="W120">
        <f t="shared" si="184"/>
        <v>2.8144630909111865</v>
      </c>
      <c r="X120">
        <f t="shared" si="184"/>
        <v>2.7879013074292467</v>
      </c>
      <c r="Y120">
        <f t="shared" si="184"/>
        <v>2.1473400357338672</v>
      </c>
      <c r="Z120">
        <f t="shared" si="184"/>
        <v>2.1773574038689025</v>
      </c>
      <c r="AC120" t="str">
        <f>T120</f>
        <v>18-24</v>
      </c>
      <c r="AD120">
        <f>$AO115+AP115-2</f>
        <v>12749</v>
      </c>
      <c r="AE120">
        <f t="shared" ref="AE120:AI120" si="185">$AO115+AQ115-2</f>
        <v>12279</v>
      </c>
      <c r="AF120">
        <f t="shared" si="185"/>
        <v>14085</v>
      </c>
      <c r="AG120">
        <f t="shared" si="185"/>
        <v>18532</v>
      </c>
      <c r="AH120">
        <f t="shared" si="185"/>
        <v>19358</v>
      </c>
      <c r="AI120">
        <f t="shared" si="185"/>
        <v>15196</v>
      </c>
    </row>
    <row r="121" spans="1:47" x14ac:dyDescent="0.35">
      <c r="A121" t="str">
        <f t="shared" ref="A121:A125" si="186">A108</f>
        <v>25-34</v>
      </c>
      <c r="C121" t="str">
        <f t="shared" si="182"/>
        <v>0.120</v>
      </c>
      <c r="D121" t="str">
        <f t="shared" si="182"/>
        <v>&lt;0.001</v>
      </c>
      <c r="E121" t="str">
        <f t="shared" si="182"/>
        <v>&lt;0.001</v>
      </c>
      <c r="F121" t="str">
        <f t="shared" si="182"/>
        <v>&lt;0.001</v>
      </c>
      <c r="G121" t="str">
        <f t="shared" si="182"/>
        <v>&lt;0.001</v>
      </c>
      <c r="K121" t="str">
        <f t="shared" ref="K121:K125" si="187">A121</f>
        <v>25-34</v>
      </c>
      <c r="M121">
        <f>$M115-N115</f>
        <v>-7.8414649000000054</v>
      </c>
      <c r="N121">
        <f t="shared" ref="N121:Q121" si="188">$M115-O115</f>
        <v>-15.586854740000007</v>
      </c>
      <c r="O121">
        <f t="shared" si="188"/>
        <v>-29.557601149999996</v>
      </c>
      <c r="P121">
        <f t="shared" si="188"/>
        <v>-53.339877540000003</v>
      </c>
      <c r="Q121">
        <f t="shared" si="188"/>
        <v>-67.641974340000004</v>
      </c>
      <c r="T121" t="str">
        <f t="shared" ref="T121:T125" si="189">K121</f>
        <v>25-34</v>
      </c>
      <c r="V121">
        <f>SQRT((($AP115-1)*$AE115^2+(AQ115-1)*AF115^2)/($AP115+AQ115-2))</f>
        <v>3.3680348150467263</v>
      </c>
      <c r="W121">
        <f t="shared" ref="W121:Z121" si="190">SQRT((($AP115-1)*$AE115^2+(AR115-1)*AG115^2)/($AP115+AR115-2))</f>
        <v>3.2733755321015239</v>
      </c>
      <c r="X121">
        <f t="shared" si="190"/>
        <v>3.1115022463768955</v>
      </c>
      <c r="Y121">
        <f t="shared" si="190"/>
        <v>2.3739080363584608</v>
      </c>
      <c r="Z121">
        <f t="shared" si="190"/>
        <v>2.4869120298757372</v>
      </c>
      <c r="AC121" t="str">
        <f t="shared" ref="AC121:AC125" si="191">T121</f>
        <v>25-34</v>
      </c>
      <c r="AE121">
        <f>$AP115+AQ115-2</f>
        <v>8436</v>
      </c>
      <c r="AF121">
        <f t="shared" ref="AF121:AI121" si="192">$AP115+AR115-2</f>
        <v>10242</v>
      </c>
      <c r="AG121">
        <f t="shared" si="192"/>
        <v>14689</v>
      </c>
      <c r="AH121">
        <f t="shared" si="192"/>
        <v>15515</v>
      </c>
      <c r="AI121">
        <f t="shared" si="192"/>
        <v>11353</v>
      </c>
    </row>
    <row r="122" spans="1:47" x14ac:dyDescent="0.35">
      <c r="A122" t="str">
        <f t="shared" si="186"/>
        <v>35-44</v>
      </c>
      <c r="D122" t="str">
        <f t="shared" si="182"/>
        <v>0.161</v>
      </c>
      <c r="E122" t="str">
        <f t="shared" si="182"/>
        <v>&lt;0.001</v>
      </c>
      <c r="F122" t="str">
        <f t="shared" si="182"/>
        <v>&lt;0.001</v>
      </c>
      <c r="G122" t="str">
        <f t="shared" si="182"/>
        <v>&lt;0.001</v>
      </c>
      <c r="K122" t="str">
        <f t="shared" si="187"/>
        <v>35-44</v>
      </c>
      <c r="N122">
        <f>$N115-O115</f>
        <v>-7.7453898400000014</v>
      </c>
      <c r="O122">
        <f t="shared" ref="O122:Q122" si="193">$N115-P115</f>
        <v>-21.716136249999991</v>
      </c>
      <c r="P122">
        <f t="shared" si="193"/>
        <v>-45.498412639999998</v>
      </c>
      <c r="Q122">
        <f t="shared" si="193"/>
        <v>-59.800509439999999</v>
      </c>
      <c r="T122" t="str">
        <f t="shared" si="189"/>
        <v>35-44</v>
      </c>
      <c r="W122">
        <f>SQRT((($AQ115-1)*$AF115^2+(AR115-1)*AG115^2)/($AQ115+AR115-2))</f>
        <v>3.4972892846002557</v>
      </c>
      <c r="X122">
        <f t="shared" ref="X122:Z122" si="194">SQRT((($AQ115-1)*$AF115^2+(AS115-1)*AH115^2)/($AQ115+AS115-2))</f>
        <v>3.2694317947775153</v>
      </c>
      <c r="Y122">
        <f t="shared" si="194"/>
        <v>2.5419392022698992</v>
      </c>
      <c r="Z122">
        <f t="shared" si="194"/>
        <v>2.7111553379570701</v>
      </c>
      <c r="AC122" t="str">
        <f t="shared" si="191"/>
        <v>35-44</v>
      </c>
      <c r="AF122">
        <f>$AQ115+AR115-2</f>
        <v>9772</v>
      </c>
      <c r="AG122">
        <f t="shared" ref="AG122:AI122" si="195">$AQ115+AS115-2</f>
        <v>14219</v>
      </c>
      <c r="AH122">
        <f t="shared" si="195"/>
        <v>15045</v>
      </c>
      <c r="AI122">
        <f t="shared" si="195"/>
        <v>10883</v>
      </c>
    </row>
    <row r="123" spans="1:47" x14ac:dyDescent="0.35">
      <c r="A123" t="str">
        <f t="shared" si="186"/>
        <v>45-54</v>
      </c>
      <c r="E123" t="str">
        <f t="shared" si="182"/>
        <v>&lt;0.001</v>
      </c>
      <c r="F123" t="str">
        <f t="shared" si="182"/>
        <v>&lt;0.001</v>
      </c>
      <c r="G123" t="str">
        <f t="shared" si="182"/>
        <v>&lt;0.001</v>
      </c>
      <c r="K123" t="str">
        <f t="shared" si="187"/>
        <v>45-54</v>
      </c>
      <c r="O123">
        <f>$O115-P115</f>
        <v>-13.97074640999999</v>
      </c>
      <c r="P123">
        <f t="shared" ref="P123:Q123" si="196">$O115-Q115</f>
        <v>-37.753022799999997</v>
      </c>
      <c r="Q123">
        <f t="shared" si="196"/>
        <v>-52.055119599999998</v>
      </c>
      <c r="T123" t="str">
        <f t="shared" si="189"/>
        <v>45-54</v>
      </c>
      <c r="X123">
        <f>SQRT((($AR115-1)*$AG115^2+(AS115-1)*AH115^2)/($AR115+AS115-2))</f>
        <v>3.2188728606757224</v>
      </c>
      <c r="Y123">
        <f t="shared" ref="Y123:Z123" si="197">SQRT((($AR115-1)*$AG115^2+(AT115-1)*AI115^2)/($AR115+AT115-2))</f>
        <v>2.5695521893160396</v>
      </c>
      <c r="Z123">
        <f t="shared" si="197"/>
        <v>2.7223676156324488</v>
      </c>
      <c r="AC123" t="str">
        <f t="shared" si="191"/>
        <v>45-54</v>
      </c>
      <c r="AG123">
        <f>$AR115+AS115-2</f>
        <v>16025</v>
      </c>
      <c r="AH123">
        <f t="shared" ref="AH123:AI123" si="198">$AR115+AT115-2</f>
        <v>16851</v>
      </c>
      <c r="AI123">
        <f t="shared" si="198"/>
        <v>12689</v>
      </c>
    </row>
    <row r="124" spans="1:47" x14ac:dyDescent="0.35">
      <c r="A124" t="str">
        <f t="shared" si="186"/>
        <v>55-64</v>
      </c>
      <c r="F124" t="str">
        <f t="shared" si="182"/>
        <v>&lt;0.001</v>
      </c>
      <c r="G124" t="str">
        <f t="shared" si="182"/>
        <v>&lt;0.001</v>
      </c>
      <c r="K124" t="str">
        <f t="shared" si="187"/>
        <v>55-64</v>
      </c>
      <c r="P124">
        <f>$P115-Q115</f>
        <v>-23.782276390000007</v>
      </c>
      <c r="Q124">
        <f>$P115-R115</f>
        <v>-38.084373190000008</v>
      </c>
      <c r="T124" t="str">
        <f t="shared" si="189"/>
        <v>55-64</v>
      </c>
      <c r="Y124">
        <f>SQRT((($AS115-1)*$AH115^2+(AT115-1)*AI115^2)/($AS115+AT115-2))</f>
        <v>2.5977757404846198</v>
      </c>
      <c r="Z124">
        <f>SQRT((($AS115-1)*$AH115^2+(AU115-1)*AJ115^2)/($AS115+AU115-2))</f>
        <v>2.7171093950964007</v>
      </c>
      <c r="AC124" t="str">
        <f t="shared" si="191"/>
        <v>55-64</v>
      </c>
      <c r="AH124">
        <f>$AS115+AT115-2</f>
        <v>21298</v>
      </c>
      <c r="AI124">
        <f>$AS115+AU115-2</f>
        <v>17136</v>
      </c>
    </row>
    <row r="125" spans="1:47" x14ac:dyDescent="0.35">
      <c r="A125" t="str">
        <f t="shared" si="186"/>
        <v>65-74</v>
      </c>
      <c r="G125" t="str">
        <f t="shared" si="182"/>
        <v>&lt;0.001</v>
      </c>
      <c r="K125" t="str">
        <f t="shared" si="187"/>
        <v>65-74</v>
      </c>
      <c r="Q125">
        <f>Q115-R115</f>
        <v>-14.302096800000001</v>
      </c>
      <c r="T125" t="str">
        <f t="shared" si="189"/>
        <v>65-74</v>
      </c>
      <c r="Z125">
        <f>SQRT((($AT115-1)*$AI115^2+(AU115-1)*AJ115^2)/($AT115+AU115-2))</f>
        <v>1.9983951631530459</v>
      </c>
      <c r="AC125" t="str">
        <f t="shared" si="191"/>
        <v>65-74</v>
      </c>
      <c r="AI125">
        <f>$AT115+AU115-2</f>
        <v>17962</v>
      </c>
    </row>
    <row r="127" spans="1:47" x14ac:dyDescent="0.35">
      <c r="K127" t="str">
        <f t="shared" ref="K127:AA127" si="199">K15</f>
        <v>Anglosphere (other)</v>
      </c>
      <c r="L127">
        <f t="shared" si="199"/>
        <v>41.13087135</v>
      </c>
      <c r="M127">
        <f t="shared" si="199"/>
        <v>54.596219660000003</v>
      </c>
      <c r="N127">
        <f t="shared" si="199"/>
        <v>77.798387450000007</v>
      </c>
      <c r="O127">
        <f t="shared" si="199"/>
        <v>97.075804930000004</v>
      </c>
      <c r="P127">
        <f t="shared" si="199"/>
        <v>109.3483662</v>
      </c>
      <c r="Q127">
        <f t="shared" si="199"/>
        <v>114.99940049999999</v>
      </c>
      <c r="R127">
        <f t="shared" si="199"/>
        <v>115.6395435</v>
      </c>
      <c r="S127">
        <f t="shared" si="199"/>
        <v>0</v>
      </c>
      <c r="T127" t="str">
        <f t="shared" si="199"/>
        <v>Anglosphere (other)</v>
      </c>
      <c r="U127">
        <f t="shared" si="199"/>
        <v>8.9427808469999999</v>
      </c>
      <c r="V127">
        <f t="shared" si="199"/>
        <v>11.98189612</v>
      </c>
      <c r="W127">
        <f t="shared" si="199"/>
        <v>9.0755512609999993</v>
      </c>
      <c r="X127">
        <f t="shared" si="199"/>
        <v>8.1320008040000005</v>
      </c>
      <c r="Y127">
        <f t="shared" si="199"/>
        <v>6.1351503239999996</v>
      </c>
      <c r="Z127">
        <f t="shared" si="199"/>
        <v>5.1522086260000002</v>
      </c>
      <c r="AA127">
        <f t="shared" si="199"/>
        <v>5.9651328880000003</v>
      </c>
      <c r="AC127" t="str">
        <f t="shared" ref="AC127:AK127" si="200">AC15</f>
        <v>Anglosphere (other)</v>
      </c>
      <c r="AD127">
        <f t="shared" si="200"/>
        <v>2.3090160860000002</v>
      </c>
      <c r="AE127">
        <f t="shared" si="200"/>
        <v>3.0937122760000002</v>
      </c>
      <c r="AF127">
        <f t="shared" si="200"/>
        <v>2.3432972599999999</v>
      </c>
      <c r="AG127">
        <f t="shared" si="200"/>
        <v>2.0996735790000001</v>
      </c>
      <c r="AH127">
        <f t="shared" si="200"/>
        <v>1.584089002</v>
      </c>
      <c r="AI127">
        <f t="shared" si="200"/>
        <v>1.330294547</v>
      </c>
      <c r="AJ127">
        <f t="shared" si="200"/>
        <v>1.5401906889999999</v>
      </c>
      <c r="AK127">
        <f t="shared" si="200"/>
        <v>15</v>
      </c>
      <c r="AN127" t="str">
        <f t="shared" ref="AN127:AU127" si="201">AN15</f>
        <v>Anglosphere (other)</v>
      </c>
      <c r="AO127">
        <f t="shared" si="201"/>
        <v>13269</v>
      </c>
      <c r="AP127">
        <f t="shared" si="201"/>
        <v>12458</v>
      </c>
      <c r="AQ127">
        <f t="shared" si="201"/>
        <v>14174</v>
      </c>
      <c r="AR127">
        <f t="shared" si="201"/>
        <v>16435</v>
      </c>
      <c r="AS127">
        <f t="shared" si="201"/>
        <v>15261</v>
      </c>
      <c r="AT127">
        <f t="shared" si="201"/>
        <v>8344</v>
      </c>
      <c r="AU127">
        <f t="shared" si="201"/>
        <v>1886</v>
      </c>
    </row>
    <row r="128" spans="1:47" x14ac:dyDescent="0.35">
      <c r="A128" t="s">
        <v>31</v>
      </c>
    </row>
    <row r="129" spans="1:47" x14ac:dyDescent="0.35">
      <c r="K129" t="str">
        <f>K127</f>
        <v>Anglosphere (other)</v>
      </c>
      <c r="T129" t="s">
        <v>29</v>
      </c>
      <c r="AC129" t="s">
        <v>30</v>
      </c>
    </row>
    <row r="130" spans="1:47" x14ac:dyDescent="0.35">
      <c r="A130" t="str">
        <f>K129</f>
        <v>Anglosphere (other)</v>
      </c>
      <c r="K130" t="s">
        <v>28</v>
      </c>
    </row>
    <row r="131" spans="1:47" x14ac:dyDescent="0.35">
      <c r="B131" t="str">
        <f>B119</f>
        <v>25-34</v>
      </c>
      <c r="C131" t="str">
        <f t="shared" ref="C131:G131" si="202">C119</f>
        <v>35-44</v>
      </c>
      <c r="D131" t="str">
        <f t="shared" si="202"/>
        <v>45-54</v>
      </c>
      <c r="E131" t="str">
        <f t="shared" si="202"/>
        <v>55-64</v>
      </c>
      <c r="F131" t="str">
        <f t="shared" si="202"/>
        <v>65-74</v>
      </c>
      <c r="G131" t="str">
        <f t="shared" si="202"/>
        <v>75+</v>
      </c>
      <c r="L131" t="str">
        <f>B131</f>
        <v>25-34</v>
      </c>
      <c r="M131" t="str">
        <f t="shared" ref="M131:Q131" si="203">C131</f>
        <v>35-44</v>
      </c>
      <c r="N131" t="str">
        <f t="shared" si="203"/>
        <v>45-54</v>
      </c>
      <c r="O131" t="str">
        <f t="shared" si="203"/>
        <v>55-64</v>
      </c>
      <c r="P131" t="str">
        <f t="shared" si="203"/>
        <v>65-74</v>
      </c>
      <c r="Q131" t="str">
        <f t="shared" si="203"/>
        <v>75+</v>
      </c>
      <c r="U131" t="str">
        <f>L131</f>
        <v>25-34</v>
      </c>
      <c r="V131" t="str">
        <f t="shared" ref="V131:Z131" si="204">M131</f>
        <v>35-44</v>
      </c>
      <c r="W131" t="str">
        <f t="shared" si="204"/>
        <v>45-54</v>
      </c>
      <c r="X131" t="str">
        <f t="shared" si="204"/>
        <v>55-64</v>
      </c>
      <c r="Y131" t="str">
        <f t="shared" si="204"/>
        <v>65-74</v>
      </c>
      <c r="Z131" t="str">
        <f t="shared" si="204"/>
        <v>75+</v>
      </c>
      <c r="AD131" t="str">
        <f>U131</f>
        <v>25-34</v>
      </c>
      <c r="AE131" t="str">
        <f t="shared" ref="AE131:AF131" si="205">V131</f>
        <v>35-44</v>
      </c>
      <c r="AF131" t="str">
        <f t="shared" si="205"/>
        <v>45-54</v>
      </c>
      <c r="AG131" t="str">
        <f>X131</f>
        <v>55-64</v>
      </c>
      <c r="AH131" t="str">
        <f t="shared" ref="AH131:AI131" si="206">Y131</f>
        <v>65-74</v>
      </c>
      <c r="AI131" t="str">
        <f t="shared" si="206"/>
        <v>75+</v>
      </c>
    </row>
    <row r="132" spans="1:47" x14ac:dyDescent="0.35">
      <c r="A132" t="str">
        <f>A120</f>
        <v>18-24</v>
      </c>
      <c r="B132" t="str">
        <f>IF(_xlfn.T.DIST.2T(ABS(L132/U132),AD132)*6&lt;0.001,"&lt;0.001",IF(_xlfn.T.DIST.2T(ABS(L132/U132),AD132)*6&gt;0.999, "&gt;0.999",FIXED(_xlfn.T.DIST.2T(ABS(L132/U132),AD132)*6,3)))</f>
        <v>&lt;0.001</v>
      </c>
      <c r="C132" t="str">
        <f t="shared" ref="C132:G137" si="207">IF(_xlfn.T.DIST.2T(ABS(M132/V132),AE132)*6&lt;0.001,"&lt;0.001",IF(_xlfn.T.DIST.2T(ABS(M132/V132),AE132)*6&gt;0.999, "&gt;0.999",FIXED(_xlfn.T.DIST.2T(ABS(M132/V132),AE132)*6,3)))</f>
        <v>&lt;0.001</v>
      </c>
      <c r="D132" t="str">
        <f t="shared" si="207"/>
        <v>&lt;0.001</v>
      </c>
      <c r="E132" t="str">
        <f t="shared" si="207"/>
        <v>&lt;0.001</v>
      </c>
      <c r="F132" t="str">
        <f t="shared" si="207"/>
        <v>&lt;0.001</v>
      </c>
      <c r="G132" t="str">
        <f t="shared" si="207"/>
        <v>&lt;0.001</v>
      </c>
      <c r="K132" t="str">
        <f>A132</f>
        <v>18-24</v>
      </c>
      <c r="L132">
        <f>$L127-M127</f>
        <v>-13.465348310000003</v>
      </c>
      <c r="M132">
        <f t="shared" ref="M132:Q132" si="208">$L127-N127</f>
        <v>-36.667516100000007</v>
      </c>
      <c r="N132">
        <f t="shared" si="208"/>
        <v>-55.944933580000004</v>
      </c>
      <c r="O132">
        <f t="shared" si="208"/>
        <v>-68.217494850000008</v>
      </c>
      <c r="P132">
        <f t="shared" si="208"/>
        <v>-73.868529150000001</v>
      </c>
      <c r="Q132">
        <f t="shared" si="208"/>
        <v>-74.508672149999995</v>
      </c>
      <c r="T132" t="str">
        <f>K132</f>
        <v>18-24</v>
      </c>
      <c r="U132">
        <f>SQRT((($AO127-1)*$AD127^2+(AP127-1)*AE127^2)/($AO127+AP127-2))</f>
        <v>2.7174397408383877</v>
      </c>
      <c r="V132">
        <f t="shared" ref="V132:Z132" si="209">SQRT((($AO127-1)*$AD127^2+(AQ127-1)*AF127^2)/($AO127+AQ127-2))</f>
        <v>2.3267850333980515</v>
      </c>
      <c r="W132">
        <f t="shared" si="209"/>
        <v>2.1956556814164498</v>
      </c>
      <c r="X132">
        <f t="shared" si="209"/>
        <v>1.954971703387042</v>
      </c>
      <c r="Y132">
        <f t="shared" si="209"/>
        <v>1.9890908999774397</v>
      </c>
      <c r="Z132">
        <f t="shared" si="209"/>
        <v>2.2278726173704215</v>
      </c>
      <c r="AC132" t="str">
        <f>T132</f>
        <v>18-24</v>
      </c>
      <c r="AD132">
        <f>$AO127+AP127-2</f>
        <v>25725</v>
      </c>
      <c r="AE132">
        <f t="shared" ref="AE132:AI132" si="210">$AO127+AQ127-2</f>
        <v>27441</v>
      </c>
      <c r="AF132">
        <f t="shared" si="210"/>
        <v>29702</v>
      </c>
      <c r="AG132">
        <f t="shared" si="210"/>
        <v>28528</v>
      </c>
      <c r="AH132">
        <f t="shared" si="210"/>
        <v>21611</v>
      </c>
      <c r="AI132">
        <f t="shared" si="210"/>
        <v>15153</v>
      </c>
    </row>
    <row r="133" spans="1:47" x14ac:dyDescent="0.35">
      <c r="A133" t="str">
        <f t="shared" ref="A133:A137" si="211">A121</f>
        <v>25-34</v>
      </c>
      <c r="C133" t="str">
        <f t="shared" si="207"/>
        <v>&lt;0.001</v>
      </c>
      <c r="D133" t="str">
        <f t="shared" si="207"/>
        <v>&lt;0.001</v>
      </c>
      <c r="E133" t="str">
        <f t="shared" si="207"/>
        <v>&lt;0.001</v>
      </c>
      <c r="F133" t="str">
        <f t="shared" si="207"/>
        <v>&lt;0.001</v>
      </c>
      <c r="G133" t="str">
        <f t="shared" si="207"/>
        <v>&lt;0.001</v>
      </c>
      <c r="K133" t="str">
        <f t="shared" ref="K133:K137" si="212">A133</f>
        <v>25-34</v>
      </c>
      <c r="M133">
        <f>$M127-N127</f>
        <v>-23.202167790000004</v>
      </c>
      <c r="N133">
        <f t="shared" ref="N133:Q133" si="213">$M127-O127</f>
        <v>-42.479585270000001</v>
      </c>
      <c r="O133">
        <f t="shared" si="213"/>
        <v>-54.752146539999998</v>
      </c>
      <c r="P133">
        <f t="shared" si="213"/>
        <v>-60.40318083999999</v>
      </c>
      <c r="Q133">
        <f t="shared" si="213"/>
        <v>-61.043323839999999</v>
      </c>
      <c r="T133" t="str">
        <f t="shared" ref="T133:T137" si="214">K133</f>
        <v>25-34</v>
      </c>
      <c r="V133">
        <f>SQRT((($AP127-1)*$AE127^2+(AQ127-1)*AF127^2)/($AP127+AQ127-2))</f>
        <v>2.7202194138157734</v>
      </c>
      <c r="W133">
        <f t="shared" ref="W133:Z133" si="215">SQRT((($AP127-1)*$AE127^2+(AR127-1)*AG127^2)/($AP127+AR127-2))</f>
        <v>2.5757571008601197</v>
      </c>
      <c r="X133">
        <f t="shared" si="215"/>
        <v>2.3839302897735428</v>
      </c>
      <c r="Y133">
        <f t="shared" si="215"/>
        <v>2.5380859527462603</v>
      </c>
      <c r="Z133">
        <f t="shared" si="215"/>
        <v>2.9368167898995541</v>
      </c>
      <c r="AC133" t="str">
        <f t="shared" ref="AC133:AC137" si="216">T133</f>
        <v>25-34</v>
      </c>
      <c r="AE133">
        <f>$AP127+AQ127-2</f>
        <v>26630</v>
      </c>
      <c r="AF133">
        <f t="shared" ref="AF133:AI133" si="217">$AP127+AR127-2</f>
        <v>28891</v>
      </c>
      <c r="AG133">
        <f t="shared" si="217"/>
        <v>27717</v>
      </c>
      <c r="AH133">
        <f t="shared" si="217"/>
        <v>20800</v>
      </c>
      <c r="AI133">
        <f t="shared" si="217"/>
        <v>14342</v>
      </c>
    </row>
    <row r="134" spans="1:47" x14ac:dyDescent="0.35">
      <c r="A134" t="str">
        <f t="shared" si="211"/>
        <v>35-44</v>
      </c>
      <c r="D134" t="str">
        <f t="shared" si="207"/>
        <v>&lt;0.001</v>
      </c>
      <c r="E134" t="str">
        <f t="shared" si="207"/>
        <v>&lt;0.001</v>
      </c>
      <c r="F134" t="str">
        <f t="shared" si="207"/>
        <v>&lt;0.001</v>
      </c>
      <c r="G134" t="str">
        <f t="shared" si="207"/>
        <v>&lt;0.001</v>
      </c>
      <c r="K134" t="str">
        <f t="shared" si="212"/>
        <v>35-44</v>
      </c>
      <c r="N134">
        <f>$N127-O127</f>
        <v>-19.277417479999997</v>
      </c>
      <c r="O134">
        <f t="shared" ref="O134:Q134" si="218">$N127-P127</f>
        <v>-31.549978749999994</v>
      </c>
      <c r="P134">
        <f t="shared" si="218"/>
        <v>-37.201013049999986</v>
      </c>
      <c r="Q134">
        <f t="shared" si="218"/>
        <v>-37.841156049999995</v>
      </c>
      <c r="T134" t="str">
        <f t="shared" si="214"/>
        <v>35-44</v>
      </c>
      <c r="W134">
        <f>SQRT((($AQ127-1)*$AF127^2+(AR127-1)*AG127^2)/($AQ127+AR127-2))</f>
        <v>2.2158193959921508</v>
      </c>
      <c r="X134">
        <f t="shared" ref="X134:Z134" si="219">SQRT((($AQ127-1)*$AF127^2+(AS127-1)*AH127^2)/($AQ127+AS127-2))</f>
        <v>1.9862353461918643</v>
      </c>
      <c r="Y134">
        <f t="shared" si="219"/>
        <v>2.0278419267044172</v>
      </c>
      <c r="Z134">
        <f t="shared" si="219"/>
        <v>2.2638306340855592</v>
      </c>
      <c r="AC134" t="str">
        <f t="shared" si="216"/>
        <v>35-44</v>
      </c>
      <c r="AF134">
        <f>$AQ127+AR127-2</f>
        <v>30607</v>
      </c>
      <c r="AG134">
        <f t="shared" ref="AG134:AI134" si="220">$AQ127+AS127-2</f>
        <v>29433</v>
      </c>
      <c r="AH134">
        <f t="shared" si="220"/>
        <v>22516</v>
      </c>
      <c r="AI134">
        <f t="shared" si="220"/>
        <v>16058</v>
      </c>
    </row>
    <row r="135" spans="1:47" x14ac:dyDescent="0.35">
      <c r="A135" t="str">
        <f t="shared" si="211"/>
        <v>45-54</v>
      </c>
      <c r="E135" t="str">
        <f t="shared" si="207"/>
        <v>&lt;0.001</v>
      </c>
      <c r="F135" t="str">
        <f t="shared" si="207"/>
        <v>&lt;0.001</v>
      </c>
      <c r="G135" t="str">
        <f t="shared" si="207"/>
        <v>&lt;0.001</v>
      </c>
      <c r="K135" t="str">
        <f t="shared" si="212"/>
        <v>45-54</v>
      </c>
      <c r="O135">
        <f>$O127-P127</f>
        <v>-12.272561269999997</v>
      </c>
      <c r="P135">
        <f t="shared" ref="P135:Q135" si="221">$O127-Q127</f>
        <v>-17.923595569999989</v>
      </c>
      <c r="Q135">
        <f t="shared" si="221"/>
        <v>-18.563738569999998</v>
      </c>
      <c r="T135" t="str">
        <f t="shared" si="214"/>
        <v>45-54</v>
      </c>
      <c r="X135">
        <f>SQRT((($AR127-1)*$AG127^2+(AS127-1)*AH127^2)/($AR127+AS127-2))</f>
        <v>1.8692672494861002</v>
      </c>
      <c r="Y135">
        <f t="shared" ref="Y135:Z135" si="222">SQRT((($AR127-1)*$AG127^2+(AT127-1)*AI127^2)/($AR127+AT127-2))</f>
        <v>1.8761753537994021</v>
      </c>
      <c r="Z135">
        <f t="shared" si="222"/>
        <v>2.0491661888333055</v>
      </c>
      <c r="AC135" t="str">
        <f t="shared" si="216"/>
        <v>45-54</v>
      </c>
      <c r="AG135">
        <f>$AR127+AS127-2</f>
        <v>31694</v>
      </c>
      <c r="AH135">
        <f t="shared" ref="AH135:AI135" si="223">$AR127+AT127-2</f>
        <v>24777</v>
      </c>
      <c r="AI135">
        <f t="shared" si="223"/>
        <v>18319</v>
      </c>
    </row>
    <row r="136" spans="1:47" x14ac:dyDescent="0.35">
      <c r="A136" t="str">
        <f t="shared" si="211"/>
        <v>55-64</v>
      </c>
      <c r="F136" t="str">
        <f t="shared" si="207"/>
        <v>&lt;0.001</v>
      </c>
      <c r="G136" t="str">
        <f t="shared" si="207"/>
        <v>&lt;0.001</v>
      </c>
      <c r="K136" t="str">
        <f t="shared" si="212"/>
        <v>55-64</v>
      </c>
      <c r="P136">
        <f>$P127-Q127</f>
        <v>-5.6510342999999921</v>
      </c>
      <c r="Q136">
        <f>$P127-R127</f>
        <v>-6.2911773000000011</v>
      </c>
      <c r="T136" t="str">
        <f t="shared" si="214"/>
        <v>55-64</v>
      </c>
      <c r="Y136">
        <f>SQRT((($AS127-1)*$AH127^2+(AT127-1)*AI127^2)/($AS127+AT127-2))</f>
        <v>1.4992967817057175</v>
      </c>
      <c r="Z136">
        <f>SQRT((($AS127-1)*$AH127^2+(AU127-1)*AJ127^2)/($AS127+AU127-2))</f>
        <v>1.5793223226693398</v>
      </c>
      <c r="AC136" t="str">
        <f t="shared" si="216"/>
        <v>55-64</v>
      </c>
      <c r="AH136">
        <f>$AS127+AT127-2</f>
        <v>23603</v>
      </c>
      <c r="AI136">
        <f>$AS127+AU127-2</f>
        <v>17145</v>
      </c>
    </row>
    <row r="137" spans="1:47" x14ac:dyDescent="0.35">
      <c r="A137" t="str">
        <f t="shared" si="211"/>
        <v>65-74</v>
      </c>
      <c r="G137" t="str">
        <f t="shared" si="207"/>
        <v>&gt;0.999</v>
      </c>
      <c r="K137" t="str">
        <f t="shared" si="212"/>
        <v>65-74</v>
      </c>
      <c r="Q137">
        <f>Q127-R127</f>
        <v>-0.64014300000000901</v>
      </c>
      <c r="T137" t="str">
        <f t="shared" si="214"/>
        <v>65-74</v>
      </c>
      <c r="Z137">
        <f>SQRT((($AT127-1)*$AI127^2+(AU127-1)*AJ127^2)/($AT127+AU127-2))</f>
        <v>1.3713948469043493</v>
      </c>
      <c r="AC137" t="str">
        <f t="shared" si="216"/>
        <v>65-74</v>
      </c>
      <c r="AI137">
        <f>$AT127+AU127-2</f>
        <v>10228</v>
      </c>
    </row>
    <row r="139" spans="1:47" x14ac:dyDescent="0.35">
      <c r="K139" t="str">
        <f t="shared" ref="K139:AA139" si="224">K16</f>
        <v>Arabsphere</v>
      </c>
      <c r="L139">
        <f t="shared" si="224"/>
        <v>47.450543519999997</v>
      </c>
      <c r="M139">
        <f t="shared" si="224"/>
        <v>63.716486590000002</v>
      </c>
      <c r="N139">
        <f t="shared" si="224"/>
        <v>78.457862079999998</v>
      </c>
      <c r="O139">
        <f t="shared" si="224"/>
        <v>91.883324880000004</v>
      </c>
      <c r="P139">
        <f t="shared" si="224"/>
        <v>99.424678639999996</v>
      </c>
      <c r="Q139">
        <f t="shared" si="224"/>
        <v>103.06085640000001</v>
      </c>
      <c r="R139">
        <f t="shared" si="224"/>
        <v>98.502682809999996</v>
      </c>
      <c r="S139">
        <f t="shared" si="224"/>
        <v>0</v>
      </c>
      <c r="T139" t="str">
        <f t="shared" si="224"/>
        <v>Arabsphere</v>
      </c>
      <c r="U139">
        <f t="shared" si="224"/>
        <v>4.1634404930000004</v>
      </c>
      <c r="V139">
        <f t="shared" si="224"/>
        <v>5.46933413</v>
      </c>
      <c r="W139">
        <f t="shared" si="224"/>
        <v>4.5265935309999996</v>
      </c>
      <c r="X139">
        <f t="shared" si="224"/>
        <v>7.1541345029999999</v>
      </c>
      <c r="Y139">
        <f t="shared" si="224"/>
        <v>9.2019135110000008</v>
      </c>
      <c r="Z139">
        <f t="shared" si="224"/>
        <v>14.369416620000001</v>
      </c>
      <c r="AA139">
        <f t="shared" si="224"/>
        <v>19.995052569999999</v>
      </c>
      <c r="AC139" t="str">
        <f t="shared" ref="AC139:AK139" si="225">AC16</f>
        <v>Arabsphere</v>
      </c>
      <c r="AD139">
        <f t="shared" si="225"/>
        <v>1.255324541</v>
      </c>
      <c r="AE139">
        <f t="shared" si="225"/>
        <v>1.649066288</v>
      </c>
      <c r="AF139">
        <f t="shared" si="225"/>
        <v>1.3648193019999999</v>
      </c>
      <c r="AG139">
        <f t="shared" si="225"/>
        <v>2.1570527130000001</v>
      </c>
      <c r="AH139">
        <f t="shared" si="225"/>
        <v>2.7744813150000001</v>
      </c>
      <c r="AI139">
        <f t="shared" si="225"/>
        <v>4.332542127</v>
      </c>
      <c r="AJ139">
        <f t="shared" si="225"/>
        <v>6.0287351859999996</v>
      </c>
      <c r="AK139">
        <f t="shared" si="225"/>
        <v>11</v>
      </c>
      <c r="AN139" t="str">
        <f t="shared" ref="AN139:AU139" si="226">AN16</f>
        <v>Arabsphere</v>
      </c>
      <c r="AO139">
        <f t="shared" si="226"/>
        <v>15818</v>
      </c>
      <c r="AP139">
        <f t="shared" si="226"/>
        <v>19322</v>
      </c>
      <c r="AQ139">
        <f t="shared" si="226"/>
        <v>26081</v>
      </c>
      <c r="AR139">
        <f t="shared" si="226"/>
        <v>19283</v>
      </c>
      <c r="AS139">
        <f t="shared" si="226"/>
        <v>10240</v>
      </c>
      <c r="AT139">
        <f t="shared" si="226"/>
        <v>2815</v>
      </c>
      <c r="AU139">
        <f t="shared" si="226"/>
        <v>332</v>
      </c>
    </row>
    <row r="140" spans="1:47" x14ac:dyDescent="0.35">
      <c r="A140" t="s">
        <v>31</v>
      </c>
    </row>
    <row r="141" spans="1:47" x14ac:dyDescent="0.35">
      <c r="K141" t="str">
        <f>K139</f>
        <v>Arabsphere</v>
      </c>
      <c r="T141" t="s">
        <v>29</v>
      </c>
      <c r="AC141" t="s">
        <v>30</v>
      </c>
    </row>
    <row r="142" spans="1:47" x14ac:dyDescent="0.35">
      <c r="A142" t="str">
        <f>K141</f>
        <v>Arabsphere</v>
      </c>
      <c r="K142" t="s">
        <v>28</v>
      </c>
    </row>
    <row r="143" spans="1:47" x14ac:dyDescent="0.35">
      <c r="B143" t="str">
        <f>B131</f>
        <v>25-34</v>
      </c>
      <c r="C143" t="str">
        <f t="shared" ref="C143:G143" si="227">C131</f>
        <v>35-44</v>
      </c>
      <c r="D143" t="str">
        <f t="shared" si="227"/>
        <v>45-54</v>
      </c>
      <c r="E143" t="str">
        <f t="shared" si="227"/>
        <v>55-64</v>
      </c>
      <c r="F143" t="str">
        <f t="shared" si="227"/>
        <v>65-74</v>
      </c>
      <c r="G143" t="str">
        <f t="shared" si="227"/>
        <v>75+</v>
      </c>
      <c r="L143" t="str">
        <f>B143</f>
        <v>25-34</v>
      </c>
      <c r="M143" t="str">
        <f t="shared" ref="M143:Q143" si="228">C143</f>
        <v>35-44</v>
      </c>
      <c r="N143" t="str">
        <f t="shared" si="228"/>
        <v>45-54</v>
      </c>
      <c r="O143" t="str">
        <f t="shared" si="228"/>
        <v>55-64</v>
      </c>
      <c r="P143" t="str">
        <f t="shared" si="228"/>
        <v>65-74</v>
      </c>
      <c r="Q143" t="str">
        <f t="shared" si="228"/>
        <v>75+</v>
      </c>
      <c r="U143" t="str">
        <f>L143</f>
        <v>25-34</v>
      </c>
      <c r="V143" t="str">
        <f t="shared" ref="V143:Z143" si="229">M143</f>
        <v>35-44</v>
      </c>
      <c r="W143" t="str">
        <f t="shared" si="229"/>
        <v>45-54</v>
      </c>
      <c r="X143" t="str">
        <f t="shared" si="229"/>
        <v>55-64</v>
      </c>
      <c r="Y143" t="str">
        <f t="shared" si="229"/>
        <v>65-74</v>
      </c>
      <c r="Z143" t="str">
        <f t="shared" si="229"/>
        <v>75+</v>
      </c>
      <c r="AD143" t="str">
        <f>U143</f>
        <v>25-34</v>
      </c>
      <c r="AE143" t="str">
        <f t="shared" ref="AE143:AF143" si="230">V143</f>
        <v>35-44</v>
      </c>
      <c r="AF143" t="str">
        <f t="shared" si="230"/>
        <v>45-54</v>
      </c>
      <c r="AG143" t="str">
        <f>X143</f>
        <v>55-64</v>
      </c>
      <c r="AH143" t="str">
        <f t="shared" ref="AH143:AI143" si="231">Y143</f>
        <v>65-74</v>
      </c>
      <c r="AI143" t="str">
        <f t="shared" si="231"/>
        <v>75+</v>
      </c>
    </row>
    <row r="144" spans="1:47" x14ac:dyDescent="0.35">
      <c r="A144" t="str">
        <f>A132</f>
        <v>18-24</v>
      </c>
      <c r="B144" t="str">
        <f>IF(_xlfn.T.DIST.2T(ABS(L144/U144),AD144)*6&lt;0.001,"&lt;0.001",IF(_xlfn.T.DIST.2T(ABS(L144/U144),AD144)*6&gt;0.999, "&gt;0.999",FIXED(_xlfn.T.DIST.2T(ABS(L144/U144),AD144)*6,3)))</f>
        <v>&lt;0.001</v>
      </c>
      <c r="C144" t="str">
        <f t="shared" ref="C144:G149" si="232">IF(_xlfn.T.DIST.2T(ABS(M144/V144),AE144)*6&lt;0.001,"&lt;0.001",IF(_xlfn.T.DIST.2T(ABS(M144/V144),AE144)*6&gt;0.999, "&gt;0.999",FIXED(_xlfn.T.DIST.2T(ABS(M144/V144),AE144)*6,3)))</f>
        <v>&lt;0.001</v>
      </c>
      <c r="D144" t="str">
        <f t="shared" si="232"/>
        <v>&lt;0.001</v>
      </c>
      <c r="E144" t="str">
        <f t="shared" si="232"/>
        <v>&lt;0.001</v>
      </c>
      <c r="F144" t="str">
        <f t="shared" si="232"/>
        <v>&lt;0.001</v>
      </c>
      <c r="G144" t="str">
        <f t="shared" si="232"/>
        <v>&lt;0.001</v>
      </c>
      <c r="K144" t="str">
        <f>A144</f>
        <v>18-24</v>
      </c>
      <c r="L144">
        <f>$L139-M139</f>
        <v>-16.265943070000006</v>
      </c>
      <c r="M144">
        <f t="shared" ref="M144:Q144" si="233">$L139-N139</f>
        <v>-31.007318560000002</v>
      </c>
      <c r="N144">
        <f t="shared" si="233"/>
        <v>-44.432781360000007</v>
      </c>
      <c r="O144">
        <f t="shared" si="233"/>
        <v>-51.97413512</v>
      </c>
      <c r="P144">
        <f t="shared" si="233"/>
        <v>-55.610312880000009</v>
      </c>
      <c r="Q144">
        <f t="shared" si="233"/>
        <v>-51.05213929</v>
      </c>
      <c r="T144" t="str">
        <f>K144</f>
        <v>18-24</v>
      </c>
      <c r="U144">
        <f>SQRT((($AO139-1)*$AD139^2+(AP139-1)*AE139^2)/($AO139+AP139-2))</f>
        <v>1.4848061106638881</v>
      </c>
      <c r="V144">
        <f t="shared" ref="V144:Z144" si="234">SQRT((($AO139-1)*$AD139^2+(AQ139-1)*AF139^2)/($AO139+AQ139-2))</f>
        <v>1.3245466942057758</v>
      </c>
      <c r="W144">
        <f t="shared" si="234"/>
        <v>1.8072746769281371</v>
      </c>
      <c r="X144">
        <f t="shared" si="234"/>
        <v>1.995372714378479</v>
      </c>
      <c r="Y144">
        <f t="shared" si="234"/>
        <v>2.0427825648568465</v>
      </c>
      <c r="Z144">
        <f t="shared" si="234"/>
        <v>1.5127946203922955</v>
      </c>
      <c r="AC144" t="str">
        <f>T144</f>
        <v>18-24</v>
      </c>
      <c r="AD144">
        <f>$AO139+AP139-2</f>
        <v>35138</v>
      </c>
      <c r="AE144">
        <f t="shared" ref="AE144:AI144" si="235">$AO139+AQ139-2</f>
        <v>41897</v>
      </c>
      <c r="AF144">
        <f t="shared" si="235"/>
        <v>35099</v>
      </c>
      <c r="AG144">
        <f t="shared" si="235"/>
        <v>26056</v>
      </c>
      <c r="AH144">
        <f t="shared" si="235"/>
        <v>18631</v>
      </c>
      <c r="AI144">
        <f t="shared" si="235"/>
        <v>16148</v>
      </c>
    </row>
    <row r="145" spans="1:47" x14ac:dyDescent="0.35">
      <c r="A145" t="str">
        <f t="shared" ref="A145:A149" si="236">A133</f>
        <v>25-34</v>
      </c>
      <c r="C145" t="str">
        <f t="shared" si="232"/>
        <v>&lt;0.001</v>
      </c>
      <c r="D145" t="str">
        <f t="shared" si="232"/>
        <v>&lt;0.001</v>
      </c>
      <c r="E145" t="str">
        <f t="shared" si="232"/>
        <v>&lt;0.001</v>
      </c>
      <c r="F145" t="str">
        <f t="shared" si="232"/>
        <v>&lt;0.001</v>
      </c>
      <c r="G145" t="str">
        <f t="shared" si="232"/>
        <v>&lt;0.001</v>
      </c>
      <c r="K145" t="str">
        <f t="shared" ref="K145:K149" si="237">A145</f>
        <v>25-34</v>
      </c>
      <c r="M145">
        <f>$M139-N139</f>
        <v>-14.741375489999996</v>
      </c>
      <c r="N145">
        <f t="shared" ref="N145:Q145" si="238">$M139-O139</f>
        <v>-28.166838290000001</v>
      </c>
      <c r="O145">
        <f t="shared" si="238"/>
        <v>-35.708192049999994</v>
      </c>
      <c r="P145">
        <f t="shared" si="238"/>
        <v>-39.344369810000003</v>
      </c>
      <c r="Q145">
        <f t="shared" si="238"/>
        <v>-34.786196219999994</v>
      </c>
      <c r="T145" t="str">
        <f t="shared" ref="T145:T149" si="239">K145</f>
        <v>25-34</v>
      </c>
      <c r="V145">
        <f>SQRT((($AP139-1)*$AE139^2+(AQ139-1)*AF139^2)/($AP139+AQ139-2))</f>
        <v>1.4924163850815919</v>
      </c>
      <c r="W145">
        <f t="shared" ref="W145:Z145" si="240">SQRT((($AP139-1)*$AE139^2+(AR139-1)*AG139^2)/($AP139+AR139-2))</f>
        <v>1.9196800108464389</v>
      </c>
      <c r="X145">
        <f t="shared" si="240"/>
        <v>2.1080355125170658</v>
      </c>
      <c r="Y145">
        <f t="shared" si="240"/>
        <v>2.1817494530332113</v>
      </c>
      <c r="Z145">
        <f t="shared" si="240"/>
        <v>1.8126744108478359</v>
      </c>
      <c r="AC145" t="str">
        <f t="shared" ref="AC145:AC149" si="241">T145</f>
        <v>25-34</v>
      </c>
      <c r="AE145">
        <f>$AP139+AQ139-2</f>
        <v>45401</v>
      </c>
      <c r="AF145">
        <f t="shared" ref="AF145:AI145" si="242">$AP139+AR139-2</f>
        <v>38603</v>
      </c>
      <c r="AG145">
        <f t="shared" si="242"/>
        <v>29560</v>
      </c>
      <c r="AH145">
        <f t="shared" si="242"/>
        <v>22135</v>
      </c>
      <c r="AI145">
        <f t="shared" si="242"/>
        <v>19652</v>
      </c>
    </row>
    <row r="146" spans="1:47" x14ac:dyDescent="0.35">
      <c r="A146" t="str">
        <f t="shared" si="236"/>
        <v>35-44</v>
      </c>
      <c r="D146" t="str">
        <f t="shared" si="232"/>
        <v>&lt;0.001</v>
      </c>
      <c r="E146" t="str">
        <f t="shared" si="232"/>
        <v>&lt;0.001</v>
      </c>
      <c r="F146" t="str">
        <f t="shared" si="232"/>
        <v>&lt;0.001</v>
      </c>
      <c r="G146" t="str">
        <f t="shared" si="232"/>
        <v>&lt;0.001</v>
      </c>
      <c r="K146" t="str">
        <f t="shared" si="237"/>
        <v>35-44</v>
      </c>
      <c r="N146">
        <f>$N139-O139</f>
        <v>-13.425462800000005</v>
      </c>
      <c r="O146">
        <f t="shared" ref="O146:Q146" si="243">$N139-P139</f>
        <v>-20.966816559999998</v>
      </c>
      <c r="P146">
        <f t="shared" si="243"/>
        <v>-24.602994320000008</v>
      </c>
      <c r="Q146">
        <f t="shared" si="243"/>
        <v>-20.044820729999998</v>
      </c>
      <c r="T146" t="str">
        <f t="shared" si="239"/>
        <v>35-44</v>
      </c>
      <c r="W146">
        <f>SQRT((($AQ139-1)*$AF139^2+(AR139-1)*AG139^2)/($AQ139+AR139-2))</f>
        <v>1.7460632770390661</v>
      </c>
      <c r="X146">
        <f t="shared" ref="X146:Z146" si="244">SQRT((($AQ139-1)*$AF139^2+(AS139-1)*AH139^2)/($AQ139+AS139-2))</f>
        <v>1.8728936647365075</v>
      </c>
      <c r="Y146">
        <f t="shared" si="244"/>
        <v>1.8733467682693641</v>
      </c>
      <c r="Z146">
        <f t="shared" si="244"/>
        <v>1.5148908485915413</v>
      </c>
      <c r="AC146" t="str">
        <f t="shared" si="241"/>
        <v>35-44</v>
      </c>
      <c r="AF146">
        <f>$AQ139+AR139-2</f>
        <v>45362</v>
      </c>
      <c r="AG146">
        <f t="shared" ref="AG146:AI146" si="245">$AQ139+AS139-2</f>
        <v>36319</v>
      </c>
      <c r="AH146">
        <f t="shared" si="245"/>
        <v>28894</v>
      </c>
      <c r="AI146">
        <f t="shared" si="245"/>
        <v>26411</v>
      </c>
    </row>
    <row r="147" spans="1:47" x14ac:dyDescent="0.35">
      <c r="A147" t="str">
        <f t="shared" si="236"/>
        <v>45-54</v>
      </c>
      <c r="E147" t="str">
        <f t="shared" si="232"/>
        <v>0.010</v>
      </c>
      <c r="F147" t="str">
        <f t="shared" si="232"/>
        <v>&lt;0.001</v>
      </c>
      <c r="G147" t="str">
        <f t="shared" si="232"/>
        <v>0.022</v>
      </c>
      <c r="K147" t="str">
        <f t="shared" si="237"/>
        <v>45-54</v>
      </c>
      <c r="O147">
        <f>$O139-P139</f>
        <v>-7.5413537599999927</v>
      </c>
      <c r="P147">
        <f t="shared" ref="P147:Q147" si="246">$O139-Q139</f>
        <v>-11.177531520000002</v>
      </c>
      <c r="Q147">
        <f t="shared" si="246"/>
        <v>-6.6193579299999925</v>
      </c>
      <c r="T147" t="str">
        <f t="shared" si="239"/>
        <v>45-54</v>
      </c>
      <c r="X147">
        <f>SQRT((($AR139-1)*$AG139^2+(AS139-1)*AH139^2)/($AR139+AS139-2))</f>
        <v>2.3893414593108502</v>
      </c>
      <c r="Y147">
        <f t="shared" ref="Y147:Z147" si="247">SQRT((($AR139-1)*$AG139^2+(AT139-1)*AI139^2)/($AR139+AT139-2))</f>
        <v>2.5398537278335658</v>
      </c>
      <c r="Z147">
        <f t="shared" si="247"/>
        <v>2.2776613913106951</v>
      </c>
      <c r="AC147" t="str">
        <f t="shared" si="241"/>
        <v>45-54</v>
      </c>
      <c r="AG147">
        <f>$AR139+AS139-2</f>
        <v>29521</v>
      </c>
      <c r="AH147">
        <f t="shared" ref="AH147:AI147" si="248">$AR139+AT139-2</f>
        <v>22096</v>
      </c>
      <c r="AI147">
        <f t="shared" si="248"/>
        <v>19613</v>
      </c>
    </row>
    <row r="148" spans="1:47" x14ac:dyDescent="0.35">
      <c r="A148" t="str">
        <f t="shared" si="236"/>
        <v>55-64</v>
      </c>
      <c r="F148" t="str">
        <f t="shared" si="232"/>
        <v>&gt;0.999</v>
      </c>
      <c r="G148" t="str">
        <f t="shared" si="232"/>
        <v>&gt;0.999</v>
      </c>
      <c r="K148" t="str">
        <f t="shared" si="237"/>
        <v>55-64</v>
      </c>
      <c r="P148">
        <f>$P139-Q139</f>
        <v>-3.6361777600000096</v>
      </c>
      <c r="Q148">
        <f>$P139-R139</f>
        <v>0.92199583000000018</v>
      </c>
      <c r="T148" t="str">
        <f t="shared" si="239"/>
        <v>55-64</v>
      </c>
      <c r="Y148">
        <f>SQRT((($AS139-1)*$AH139^2+(AT139-1)*AI139^2)/($AS139+AT139-2))</f>
        <v>3.1756779805131981</v>
      </c>
      <c r="Z148">
        <f>SQRT((($AS139-1)*$AH139^2+(AU139-1)*AJ139^2)/($AS139+AU139-2))</f>
        <v>2.9316986234090101</v>
      </c>
      <c r="AC148" t="str">
        <f t="shared" si="241"/>
        <v>55-64</v>
      </c>
      <c r="AH148">
        <f>$AS139+AT139-2</f>
        <v>13053</v>
      </c>
      <c r="AI148">
        <f>$AS139+AU139-2</f>
        <v>10570</v>
      </c>
    </row>
    <row r="149" spans="1:47" x14ac:dyDescent="0.35">
      <c r="A149" t="str">
        <f t="shared" si="236"/>
        <v>65-74</v>
      </c>
      <c r="G149" t="str">
        <f t="shared" si="232"/>
        <v>&gt;0.999</v>
      </c>
      <c r="K149" t="str">
        <f t="shared" si="237"/>
        <v>65-74</v>
      </c>
      <c r="Q149">
        <f>Q139-R139</f>
        <v>4.5581735900000098</v>
      </c>
      <c r="T149" t="str">
        <f t="shared" si="239"/>
        <v>65-74</v>
      </c>
      <c r="Z149">
        <f>SQRT((($AT139-1)*$AI139^2+(AU139-1)*AJ139^2)/($AT139+AU139-2))</f>
        <v>4.5409909047032304</v>
      </c>
      <c r="AC149" t="str">
        <f t="shared" si="241"/>
        <v>65-74</v>
      </c>
      <c r="AI149">
        <f>$AT139+AU139-2</f>
        <v>3145</v>
      </c>
    </row>
    <row r="151" spans="1:47" x14ac:dyDescent="0.35">
      <c r="K151" t="str">
        <f t="shared" ref="K151:AA151" si="249">K17</f>
        <v>Francosphere</v>
      </c>
      <c r="L151">
        <f t="shared" si="249"/>
        <v>52.972425350000002</v>
      </c>
      <c r="M151">
        <f t="shared" si="249"/>
        <v>76.675049029999997</v>
      </c>
      <c r="N151">
        <f t="shared" si="249"/>
        <v>83.651128240000006</v>
      </c>
      <c r="O151">
        <f t="shared" si="249"/>
        <v>88.690875579999997</v>
      </c>
      <c r="P151">
        <f t="shared" si="249"/>
        <v>101.93860530000001</v>
      </c>
      <c r="Q151">
        <f t="shared" si="249"/>
        <v>107.83163</v>
      </c>
      <c r="R151">
        <f t="shared" si="249"/>
        <v>109.2252314</v>
      </c>
      <c r="S151">
        <f t="shared" si="249"/>
        <v>0</v>
      </c>
      <c r="T151" t="str">
        <f t="shared" si="249"/>
        <v>Francosphere</v>
      </c>
      <c r="U151">
        <f t="shared" si="249"/>
        <v>9.8449759790000009</v>
      </c>
      <c r="V151">
        <f t="shared" si="249"/>
        <v>8.2358414740000008</v>
      </c>
      <c r="W151">
        <f t="shared" si="249"/>
        <v>6.1060153250000004</v>
      </c>
      <c r="X151">
        <f t="shared" si="249"/>
        <v>6.0133443450000001</v>
      </c>
      <c r="Y151">
        <f t="shared" si="249"/>
        <v>4.764232893</v>
      </c>
      <c r="Z151">
        <f t="shared" si="249"/>
        <v>4.6745376959999998</v>
      </c>
      <c r="AA151">
        <f t="shared" si="249"/>
        <v>6.448734118</v>
      </c>
      <c r="AC151" t="str">
        <f t="shared" ref="AC151:AK151" si="250">AC17</f>
        <v>Francosphere</v>
      </c>
      <c r="AD151">
        <f t="shared" si="250"/>
        <v>3.2816586600000002</v>
      </c>
      <c r="AE151">
        <f t="shared" si="250"/>
        <v>2.7452804909999999</v>
      </c>
      <c r="AF151">
        <f t="shared" si="250"/>
        <v>2.035338442</v>
      </c>
      <c r="AG151">
        <f t="shared" si="250"/>
        <v>2.0044481150000002</v>
      </c>
      <c r="AH151">
        <f t="shared" si="250"/>
        <v>1.588077631</v>
      </c>
      <c r="AI151">
        <f t="shared" si="250"/>
        <v>1.5581792320000001</v>
      </c>
      <c r="AJ151">
        <f t="shared" si="250"/>
        <v>2.1495780390000001</v>
      </c>
      <c r="AK151">
        <f t="shared" si="250"/>
        <v>9</v>
      </c>
      <c r="AN151" t="str">
        <f t="shared" ref="AN151:AU151" si="251">AN17</f>
        <v>Francosphere</v>
      </c>
      <c r="AO151">
        <f t="shared" si="251"/>
        <v>2518</v>
      </c>
      <c r="AP151">
        <f t="shared" si="251"/>
        <v>2034</v>
      </c>
      <c r="AQ151">
        <f t="shared" si="251"/>
        <v>2443</v>
      </c>
      <c r="AR151">
        <f t="shared" si="251"/>
        <v>3850</v>
      </c>
      <c r="AS151">
        <f t="shared" si="251"/>
        <v>7367</v>
      </c>
      <c r="AT151">
        <f t="shared" si="251"/>
        <v>7666</v>
      </c>
      <c r="AU151">
        <f t="shared" si="251"/>
        <v>2697</v>
      </c>
    </row>
    <row r="152" spans="1:47" x14ac:dyDescent="0.35">
      <c r="A152" t="s">
        <v>31</v>
      </c>
    </row>
    <row r="153" spans="1:47" x14ac:dyDescent="0.35">
      <c r="K153" t="str">
        <f>K151</f>
        <v>Francosphere</v>
      </c>
      <c r="T153" t="s">
        <v>29</v>
      </c>
      <c r="AC153" t="s">
        <v>30</v>
      </c>
    </row>
    <row r="154" spans="1:47" x14ac:dyDescent="0.35">
      <c r="A154" t="str">
        <f>K153</f>
        <v>Francosphere</v>
      </c>
      <c r="K154" t="s">
        <v>28</v>
      </c>
    </row>
    <row r="155" spans="1:47" x14ac:dyDescent="0.35">
      <c r="B155" t="str">
        <f>B143</f>
        <v>25-34</v>
      </c>
      <c r="C155" t="str">
        <f t="shared" ref="C155:G155" si="252">C143</f>
        <v>35-44</v>
      </c>
      <c r="D155" t="str">
        <f t="shared" si="252"/>
        <v>45-54</v>
      </c>
      <c r="E155" t="str">
        <f t="shared" si="252"/>
        <v>55-64</v>
      </c>
      <c r="F155" t="str">
        <f t="shared" si="252"/>
        <v>65-74</v>
      </c>
      <c r="G155" t="str">
        <f t="shared" si="252"/>
        <v>75+</v>
      </c>
      <c r="L155" t="str">
        <f>B155</f>
        <v>25-34</v>
      </c>
      <c r="M155" t="str">
        <f t="shared" ref="M155:Q155" si="253">C155</f>
        <v>35-44</v>
      </c>
      <c r="N155" t="str">
        <f t="shared" si="253"/>
        <v>45-54</v>
      </c>
      <c r="O155" t="str">
        <f t="shared" si="253"/>
        <v>55-64</v>
      </c>
      <c r="P155" t="str">
        <f t="shared" si="253"/>
        <v>65-74</v>
      </c>
      <c r="Q155" t="str">
        <f t="shared" si="253"/>
        <v>75+</v>
      </c>
      <c r="U155" t="str">
        <f>L155</f>
        <v>25-34</v>
      </c>
      <c r="V155" t="str">
        <f t="shared" ref="V155:Z155" si="254">M155</f>
        <v>35-44</v>
      </c>
      <c r="W155" t="str">
        <f t="shared" si="254"/>
        <v>45-54</v>
      </c>
      <c r="X155" t="str">
        <f t="shared" si="254"/>
        <v>55-64</v>
      </c>
      <c r="Y155" t="str">
        <f t="shared" si="254"/>
        <v>65-74</v>
      </c>
      <c r="Z155" t="str">
        <f t="shared" si="254"/>
        <v>75+</v>
      </c>
      <c r="AD155" t="str">
        <f>U155</f>
        <v>25-34</v>
      </c>
      <c r="AE155" t="str">
        <f t="shared" ref="AE155:AF155" si="255">V155</f>
        <v>35-44</v>
      </c>
      <c r="AF155" t="str">
        <f t="shared" si="255"/>
        <v>45-54</v>
      </c>
      <c r="AG155" t="str">
        <f>X155</f>
        <v>55-64</v>
      </c>
      <c r="AH155" t="str">
        <f t="shared" ref="AH155:AI155" si="256">Y155</f>
        <v>65-74</v>
      </c>
      <c r="AI155" t="str">
        <f t="shared" si="256"/>
        <v>75+</v>
      </c>
    </row>
    <row r="156" spans="1:47" x14ac:dyDescent="0.35">
      <c r="A156" t="str">
        <f>A144</f>
        <v>18-24</v>
      </c>
      <c r="B156" t="str">
        <f>IF(_xlfn.T.DIST.2T(ABS(L156/U156),AD156)*6&lt;0.001,"&lt;0.001",IF(_xlfn.T.DIST.2T(ABS(L156/U156),AD156)*6&gt;0.999, "&gt;0.999",FIXED(_xlfn.T.DIST.2T(ABS(L156/U156),AD156)*6,3)))</f>
        <v>&lt;0.001</v>
      </c>
      <c r="C156" t="str">
        <f t="shared" ref="C156:G161" si="257">IF(_xlfn.T.DIST.2T(ABS(M156/V156),AE156)*6&lt;0.001,"&lt;0.001",IF(_xlfn.T.DIST.2T(ABS(M156/V156),AE156)*6&gt;0.999, "&gt;0.999",FIXED(_xlfn.T.DIST.2T(ABS(M156/V156),AE156)*6,3)))</f>
        <v>&lt;0.001</v>
      </c>
      <c r="D156" t="str">
        <f t="shared" si="257"/>
        <v>&lt;0.001</v>
      </c>
      <c r="E156" t="str">
        <f t="shared" si="257"/>
        <v>&lt;0.001</v>
      </c>
      <c r="F156" t="str">
        <f t="shared" si="257"/>
        <v>&lt;0.001</v>
      </c>
      <c r="G156" t="str">
        <f t="shared" si="257"/>
        <v>&lt;0.001</v>
      </c>
      <c r="K156" t="str">
        <f>A156</f>
        <v>18-24</v>
      </c>
      <c r="L156">
        <f>$L151-M151</f>
        <v>-23.702623679999995</v>
      </c>
      <c r="M156">
        <f t="shared" ref="M156:Q156" si="258">$L151-N151</f>
        <v>-30.678702890000004</v>
      </c>
      <c r="N156">
        <f t="shared" si="258"/>
        <v>-35.718450229999995</v>
      </c>
      <c r="O156">
        <f t="shared" si="258"/>
        <v>-48.966179950000004</v>
      </c>
      <c r="P156">
        <f t="shared" si="258"/>
        <v>-54.859204650000002</v>
      </c>
      <c r="Q156">
        <f t="shared" si="258"/>
        <v>-56.252806049999997</v>
      </c>
      <c r="T156" t="str">
        <f>K156</f>
        <v>18-24</v>
      </c>
      <c r="U156">
        <f>SQRT((($AO151-1)*$AD151^2+(AP151-1)*AE151^2)/($AO151+AP151-2))</f>
        <v>3.0536637449225097</v>
      </c>
      <c r="V156">
        <f t="shared" ref="V156:Z156" si="259">SQRT((($AO151-1)*$AD151^2+(AQ151-1)*AF151^2)/($AO151+AQ151-2))</f>
        <v>2.7397178841749508</v>
      </c>
      <c r="W156">
        <f t="shared" si="259"/>
        <v>2.5859660777908884</v>
      </c>
      <c r="X156">
        <f t="shared" si="259"/>
        <v>2.1499788619475684</v>
      </c>
      <c r="Y156">
        <f t="shared" si="259"/>
        <v>2.1189419135785497</v>
      </c>
      <c r="Z156">
        <f t="shared" si="259"/>
        <v>2.7548905119397751</v>
      </c>
      <c r="AC156" t="str">
        <f>T156</f>
        <v>18-24</v>
      </c>
      <c r="AD156">
        <f>$AO151+AP151-2</f>
        <v>4550</v>
      </c>
      <c r="AE156">
        <f t="shared" ref="AE156:AI156" si="260">$AO151+AQ151-2</f>
        <v>4959</v>
      </c>
      <c r="AF156">
        <f t="shared" si="260"/>
        <v>6366</v>
      </c>
      <c r="AG156">
        <f t="shared" si="260"/>
        <v>9883</v>
      </c>
      <c r="AH156">
        <f t="shared" si="260"/>
        <v>10182</v>
      </c>
      <c r="AI156">
        <f t="shared" si="260"/>
        <v>5213</v>
      </c>
    </row>
    <row r="157" spans="1:47" x14ac:dyDescent="0.35">
      <c r="A157" t="str">
        <f t="shared" ref="A157:A161" si="261">A145</f>
        <v>25-34</v>
      </c>
      <c r="C157" t="str">
        <f t="shared" si="257"/>
        <v>0.021</v>
      </c>
      <c r="D157" t="str">
        <f t="shared" si="257"/>
        <v>&lt;0.001</v>
      </c>
      <c r="E157" t="str">
        <f t="shared" si="257"/>
        <v>&lt;0.001</v>
      </c>
      <c r="F157" t="str">
        <f t="shared" si="257"/>
        <v>&lt;0.001</v>
      </c>
      <c r="G157" t="str">
        <f t="shared" si="257"/>
        <v>&lt;0.001</v>
      </c>
      <c r="K157" t="str">
        <f t="shared" ref="K157:K161" si="262">A157</f>
        <v>25-34</v>
      </c>
      <c r="M157">
        <f>$M151-N151</f>
        <v>-6.9760792100000089</v>
      </c>
      <c r="N157">
        <f t="shared" ref="N157:Q157" si="263">$M151-O151</f>
        <v>-12.01582655</v>
      </c>
      <c r="O157">
        <f t="shared" si="263"/>
        <v>-25.263556270000009</v>
      </c>
      <c r="P157">
        <f t="shared" si="263"/>
        <v>-31.156580970000007</v>
      </c>
      <c r="Q157">
        <f t="shared" si="263"/>
        <v>-32.550182370000002</v>
      </c>
      <c r="T157" t="str">
        <f t="shared" ref="T157:T161" si="264">K157</f>
        <v>25-34</v>
      </c>
      <c r="V157">
        <f>SQRT((($AP151-1)*$AE151^2+(AQ151-1)*AF151^2)/($AP151+AQ151-2))</f>
        <v>2.3842158837579048</v>
      </c>
      <c r="W157">
        <f t="shared" ref="W157:Z157" si="265">SQRT((($AP151-1)*$AE151^2+(AR151-1)*AG151^2)/($AP151+AR151-2))</f>
        <v>2.2877939915086833</v>
      </c>
      <c r="X157">
        <f t="shared" si="265"/>
        <v>1.8991158557091319</v>
      </c>
      <c r="Y157">
        <f t="shared" si="265"/>
        <v>1.8705217422069642</v>
      </c>
      <c r="Z157">
        <f t="shared" si="265"/>
        <v>2.4236798497771335</v>
      </c>
      <c r="AC157" t="str">
        <f t="shared" ref="AC157:AC161" si="266">T157</f>
        <v>25-34</v>
      </c>
      <c r="AE157">
        <f>$AP151+AQ151-2</f>
        <v>4475</v>
      </c>
      <c r="AF157">
        <f t="shared" ref="AF157:AI157" si="267">$AP151+AR151-2</f>
        <v>5882</v>
      </c>
      <c r="AG157">
        <f t="shared" si="267"/>
        <v>9399</v>
      </c>
      <c r="AH157">
        <f t="shared" si="267"/>
        <v>9698</v>
      </c>
      <c r="AI157">
        <f t="shared" si="267"/>
        <v>4729</v>
      </c>
    </row>
    <row r="158" spans="1:47" x14ac:dyDescent="0.35">
      <c r="A158" t="str">
        <f t="shared" si="261"/>
        <v>35-44</v>
      </c>
      <c r="D158" t="str">
        <f t="shared" si="257"/>
        <v>0.075</v>
      </c>
      <c r="E158" t="str">
        <f t="shared" si="257"/>
        <v>&lt;0.001</v>
      </c>
      <c r="F158" t="str">
        <f t="shared" si="257"/>
        <v>&lt;0.001</v>
      </c>
      <c r="G158" t="str">
        <f t="shared" si="257"/>
        <v>&lt;0.001</v>
      </c>
      <c r="K158" t="str">
        <f t="shared" si="262"/>
        <v>35-44</v>
      </c>
      <c r="N158">
        <f>$N151-O151</f>
        <v>-5.039747339999991</v>
      </c>
      <c r="O158">
        <f t="shared" ref="O158:Q158" si="268">$N151-P151</f>
        <v>-18.287477060000001</v>
      </c>
      <c r="P158">
        <f t="shared" si="268"/>
        <v>-24.180501759999999</v>
      </c>
      <c r="Q158">
        <f t="shared" si="268"/>
        <v>-25.574103159999993</v>
      </c>
      <c r="T158" t="str">
        <f t="shared" si="264"/>
        <v>35-44</v>
      </c>
      <c r="W158">
        <f>SQRT((($AQ151-1)*$AF151^2+(AR151-1)*AG151^2)/($AQ151+AR151-2))</f>
        <v>2.0164951163254776</v>
      </c>
      <c r="X158">
        <f t="shared" ref="X158:Z158" si="269">SQRT((($AQ151-1)*$AF151^2+(AS151-1)*AH151^2)/($AQ151+AS151-2))</f>
        <v>1.7104067434540795</v>
      </c>
      <c r="Y158">
        <f t="shared" si="269"/>
        <v>1.6858868480759346</v>
      </c>
      <c r="Z158">
        <f t="shared" si="269"/>
        <v>2.0960585198425612</v>
      </c>
      <c r="AC158" t="str">
        <f t="shared" si="266"/>
        <v>35-44</v>
      </c>
      <c r="AF158">
        <f>$AQ151+AR151-2</f>
        <v>6291</v>
      </c>
      <c r="AG158">
        <f t="shared" ref="AG158:AI158" si="270">$AQ151+AS151-2</f>
        <v>9808</v>
      </c>
      <c r="AH158">
        <f t="shared" si="270"/>
        <v>10107</v>
      </c>
      <c r="AI158">
        <f t="shared" si="270"/>
        <v>5138</v>
      </c>
    </row>
    <row r="159" spans="1:47" x14ac:dyDescent="0.35">
      <c r="A159" t="str">
        <f t="shared" si="261"/>
        <v>45-54</v>
      </c>
      <c r="E159" t="str">
        <f t="shared" si="257"/>
        <v>&lt;0.001</v>
      </c>
      <c r="F159" t="str">
        <f t="shared" si="257"/>
        <v>&lt;0.001</v>
      </c>
      <c r="G159" t="str">
        <f t="shared" si="257"/>
        <v>&lt;0.001</v>
      </c>
      <c r="K159" t="str">
        <f t="shared" si="262"/>
        <v>45-54</v>
      </c>
      <c r="O159">
        <f>$O151-P151</f>
        <v>-13.247729720000009</v>
      </c>
      <c r="P159">
        <f t="shared" ref="P159:Q159" si="271">$O151-Q151</f>
        <v>-19.140754420000007</v>
      </c>
      <c r="Q159">
        <f t="shared" si="271"/>
        <v>-20.534355820000002</v>
      </c>
      <c r="T159" t="str">
        <f t="shared" si="264"/>
        <v>45-54</v>
      </c>
      <c r="X159">
        <f>SQRT((($AR151-1)*$AG151^2+(AS151-1)*AH151^2)/($AR151+AS151-2))</f>
        <v>1.7422279312512157</v>
      </c>
      <c r="Y159">
        <f t="shared" ref="Y159:Z159" si="272">SQRT((($AR151-1)*$AG151^2+(AT151-1)*AI151^2)/($AR151+AT151-2))</f>
        <v>1.7202920322546824</v>
      </c>
      <c r="Z159">
        <f t="shared" si="272"/>
        <v>2.0654651745355088</v>
      </c>
      <c r="AC159" t="str">
        <f t="shared" si="266"/>
        <v>45-54</v>
      </c>
      <c r="AG159">
        <f>$AR151+AS151-2</f>
        <v>11215</v>
      </c>
      <c r="AH159">
        <f t="shared" ref="AH159:AI159" si="273">$AR151+AT151-2</f>
        <v>11514</v>
      </c>
      <c r="AI159">
        <f t="shared" si="273"/>
        <v>6545</v>
      </c>
    </row>
    <row r="160" spans="1:47" x14ac:dyDescent="0.35">
      <c r="A160" t="str">
        <f t="shared" si="261"/>
        <v>55-64</v>
      </c>
      <c r="F160" t="str">
        <f t="shared" si="257"/>
        <v>0.001</v>
      </c>
      <c r="G160" t="str">
        <f t="shared" si="257"/>
        <v>&lt;0.001</v>
      </c>
      <c r="K160" t="str">
        <f t="shared" si="262"/>
        <v>55-64</v>
      </c>
      <c r="P160">
        <f>$P151-Q151</f>
        <v>-5.893024699999998</v>
      </c>
      <c r="Q160">
        <f>$P151-R151</f>
        <v>-7.2866260999999923</v>
      </c>
      <c r="T160" t="str">
        <f t="shared" si="264"/>
        <v>55-64</v>
      </c>
      <c r="Y160">
        <f>SQRT((($AS151-1)*$AH151^2+(AT151-1)*AI151^2)/($AS151+AT151-2))</f>
        <v>1.5729020723893965</v>
      </c>
      <c r="Z160">
        <f>SQRT((($AS151-1)*$AH151^2+(AU151-1)*AJ151^2)/($AS151+AU151-2))</f>
        <v>1.7562210533634988</v>
      </c>
      <c r="AC160" t="str">
        <f t="shared" si="266"/>
        <v>55-64</v>
      </c>
      <c r="AH160">
        <f>$AS151+AT151-2</f>
        <v>15031</v>
      </c>
      <c r="AI160">
        <f>$AS151+AU151-2</f>
        <v>10062</v>
      </c>
    </row>
    <row r="161" spans="1:47" x14ac:dyDescent="0.35">
      <c r="A161" t="str">
        <f t="shared" si="261"/>
        <v>65-74</v>
      </c>
      <c r="G161" t="str">
        <f t="shared" si="257"/>
        <v>&gt;0.999</v>
      </c>
      <c r="K161" t="str">
        <f t="shared" si="262"/>
        <v>65-74</v>
      </c>
      <c r="Q161">
        <f>Q151-R151</f>
        <v>-1.3936013999999943</v>
      </c>
      <c r="T161" t="str">
        <f t="shared" si="264"/>
        <v>65-74</v>
      </c>
      <c r="Z161">
        <f>SQRT((($AT151-1)*$AI151^2+(AU151-1)*AJ151^2)/($AT151+AU151-2))</f>
        <v>1.7316159676918441</v>
      </c>
      <c r="AC161" t="str">
        <f t="shared" si="266"/>
        <v>65-74</v>
      </c>
      <c r="AI161">
        <f>$AT151+AU151-2</f>
        <v>10361</v>
      </c>
    </row>
    <row r="163" spans="1:47" x14ac:dyDescent="0.35">
      <c r="K163" t="str">
        <f t="shared" ref="K163:AA163" si="274">K18</f>
        <v>Germanosphere</v>
      </c>
      <c r="L163">
        <f t="shared" si="274"/>
        <v>58.252427779999998</v>
      </c>
      <c r="M163">
        <f t="shared" si="274"/>
        <v>66.054987850000003</v>
      </c>
      <c r="N163">
        <f t="shared" si="274"/>
        <v>76.273707160000001</v>
      </c>
      <c r="O163">
        <f t="shared" si="274"/>
        <v>80.904402379999993</v>
      </c>
      <c r="P163">
        <f t="shared" si="274"/>
        <v>93.821026509999996</v>
      </c>
      <c r="Q163">
        <f t="shared" si="274"/>
        <v>114.2124893</v>
      </c>
      <c r="R163">
        <f t="shared" si="274"/>
        <v>112.63814139999999</v>
      </c>
      <c r="S163">
        <f t="shared" si="274"/>
        <v>0</v>
      </c>
      <c r="T163" t="str">
        <f t="shared" si="274"/>
        <v>Germanosphere</v>
      </c>
      <c r="U163">
        <f t="shared" si="274"/>
        <v>4.8633727970000002</v>
      </c>
      <c r="V163">
        <f t="shared" si="274"/>
        <v>4.6787678530000001</v>
      </c>
      <c r="W163">
        <f t="shared" si="274"/>
        <v>4.2366569490000003</v>
      </c>
      <c r="X163">
        <f t="shared" si="274"/>
        <v>1.6242360360000001</v>
      </c>
      <c r="Y163">
        <f t="shared" si="274"/>
        <v>3.46088379</v>
      </c>
      <c r="Z163">
        <f t="shared" si="274"/>
        <v>2.2993900599999999</v>
      </c>
      <c r="AA163">
        <f t="shared" si="274"/>
        <v>3.6332328779999998</v>
      </c>
      <c r="AC163" t="str">
        <f t="shared" ref="AC163:AK163" si="275">AC18</f>
        <v>Germanosphere</v>
      </c>
      <c r="AD163">
        <f t="shared" si="275"/>
        <v>2.807869594</v>
      </c>
      <c r="AE163">
        <f t="shared" si="275"/>
        <v>2.7012878790000001</v>
      </c>
      <c r="AF163">
        <f t="shared" si="275"/>
        <v>2.44603503</v>
      </c>
      <c r="AG163">
        <f t="shared" si="275"/>
        <v>0.93775311299999997</v>
      </c>
      <c r="AH163">
        <f t="shared" si="275"/>
        <v>1.9981421880000001</v>
      </c>
      <c r="AI163">
        <f t="shared" si="275"/>
        <v>1.32755347</v>
      </c>
      <c r="AJ163">
        <f t="shared" si="275"/>
        <v>2.0976479800000001</v>
      </c>
      <c r="AK163">
        <f t="shared" si="275"/>
        <v>3</v>
      </c>
      <c r="AN163" t="str">
        <f t="shared" ref="AN163:AU163" si="276">AN18</f>
        <v>Germanosphere</v>
      </c>
      <c r="AO163">
        <f t="shared" si="276"/>
        <v>233</v>
      </c>
      <c r="AP163">
        <f t="shared" si="276"/>
        <v>291</v>
      </c>
      <c r="AQ163">
        <f t="shared" si="276"/>
        <v>757</v>
      </c>
      <c r="AR163">
        <f t="shared" si="276"/>
        <v>1606</v>
      </c>
      <c r="AS163">
        <f t="shared" si="276"/>
        <v>2952</v>
      </c>
      <c r="AT163">
        <f t="shared" si="276"/>
        <v>1527</v>
      </c>
      <c r="AU163">
        <f t="shared" si="276"/>
        <v>370</v>
      </c>
    </row>
    <row r="164" spans="1:47" x14ac:dyDescent="0.35">
      <c r="A164" t="s">
        <v>31</v>
      </c>
    </row>
    <row r="165" spans="1:47" x14ac:dyDescent="0.35">
      <c r="K165" t="str">
        <f>K163</f>
        <v>Germanosphere</v>
      </c>
      <c r="T165" t="s">
        <v>29</v>
      </c>
      <c r="AC165" t="s">
        <v>30</v>
      </c>
    </row>
    <row r="166" spans="1:47" x14ac:dyDescent="0.35">
      <c r="A166" t="str">
        <f>K165</f>
        <v>Germanosphere</v>
      </c>
      <c r="K166" t="s">
        <v>28</v>
      </c>
    </row>
    <row r="167" spans="1:47" x14ac:dyDescent="0.35">
      <c r="B167" t="str">
        <f>B155</f>
        <v>25-34</v>
      </c>
      <c r="C167" t="str">
        <f t="shared" ref="C167:G167" si="277">C155</f>
        <v>35-44</v>
      </c>
      <c r="D167" t="str">
        <f t="shared" si="277"/>
        <v>45-54</v>
      </c>
      <c r="E167" t="str">
        <f t="shared" si="277"/>
        <v>55-64</v>
      </c>
      <c r="F167" t="str">
        <f t="shared" si="277"/>
        <v>65-74</v>
      </c>
      <c r="G167" t="str">
        <f t="shared" si="277"/>
        <v>75+</v>
      </c>
      <c r="L167" t="str">
        <f>B167</f>
        <v>25-34</v>
      </c>
      <c r="M167" t="str">
        <f t="shared" ref="M167:Q167" si="278">C167</f>
        <v>35-44</v>
      </c>
      <c r="N167" t="str">
        <f t="shared" si="278"/>
        <v>45-54</v>
      </c>
      <c r="O167" t="str">
        <f t="shared" si="278"/>
        <v>55-64</v>
      </c>
      <c r="P167" t="str">
        <f t="shared" si="278"/>
        <v>65-74</v>
      </c>
      <c r="Q167" t="str">
        <f t="shared" si="278"/>
        <v>75+</v>
      </c>
      <c r="U167" t="str">
        <f>L167</f>
        <v>25-34</v>
      </c>
      <c r="V167" t="str">
        <f t="shared" ref="V167:Z167" si="279">M167</f>
        <v>35-44</v>
      </c>
      <c r="W167" t="str">
        <f t="shared" si="279"/>
        <v>45-54</v>
      </c>
      <c r="X167" t="str">
        <f t="shared" si="279"/>
        <v>55-64</v>
      </c>
      <c r="Y167" t="str">
        <f t="shared" si="279"/>
        <v>65-74</v>
      </c>
      <c r="Z167" t="str">
        <f t="shared" si="279"/>
        <v>75+</v>
      </c>
      <c r="AD167" t="str">
        <f>U167</f>
        <v>25-34</v>
      </c>
      <c r="AE167" t="str">
        <f t="shared" ref="AE167:AF167" si="280">V167</f>
        <v>35-44</v>
      </c>
      <c r="AF167" t="str">
        <f t="shared" si="280"/>
        <v>45-54</v>
      </c>
      <c r="AG167" t="str">
        <f>X167</f>
        <v>55-64</v>
      </c>
      <c r="AH167" t="str">
        <f t="shared" ref="AH167:AI167" si="281">Y167</f>
        <v>65-74</v>
      </c>
      <c r="AI167" t="str">
        <f t="shared" si="281"/>
        <v>75+</v>
      </c>
    </row>
    <row r="168" spans="1:47" x14ac:dyDescent="0.35">
      <c r="A168" t="str">
        <f>A156</f>
        <v>18-24</v>
      </c>
      <c r="B168" t="str">
        <f>IF(_xlfn.T.DIST.2T(ABS(L168/U168),AD168)*6&lt;0.001,"&lt;0.001",IF(_xlfn.T.DIST.2T(ABS(L168/U168),AD168)*6&gt;0.999, "&gt;0.999",FIXED(_xlfn.T.DIST.2T(ABS(L168/U168),AD168)*6,3)))</f>
        <v>0.028</v>
      </c>
      <c r="C168" t="str">
        <f t="shared" ref="C168:G173" si="282">IF(_xlfn.T.DIST.2T(ABS(M168/V168),AE168)*6&lt;0.001,"&lt;0.001",IF(_xlfn.T.DIST.2T(ABS(M168/V168),AE168)*6&gt;0.999, "&gt;0.999",FIXED(_xlfn.T.DIST.2T(ABS(M168/V168),AE168)*6,3)))</f>
        <v>&lt;0.001</v>
      </c>
      <c r="D168" t="str">
        <f t="shared" si="282"/>
        <v>&lt;0.001</v>
      </c>
      <c r="E168" t="str">
        <f t="shared" si="282"/>
        <v>&lt;0.001</v>
      </c>
      <c r="F168" t="str">
        <f t="shared" si="282"/>
        <v>&lt;0.001</v>
      </c>
      <c r="G168" t="str">
        <f t="shared" si="282"/>
        <v>&lt;0.001</v>
      </c>
      <c r="K168" t="str">
        <f>A168</f>
        <v>18-24</v>
      </c>
      <c r="L168">
        <f>$L163-M163</f>
        <v>-7.8025600700000055</v>
      </c>
      <c r="M168">
        <f t="shared" ref="M168:Q168" si="283">$L163-N163</f>
        <v>-18.021279380000003</v>
      </c>
      <c r="N168">
        <f t="shared" si="283"/>
        <v>-22.651974599999996</v>
      </c>
      <c r="O168">
        <f t="shared" si="283"/>
        <v>-35.568598729999998</v>
      </c>
      <c r="P168">
        <f t="shared" si="283"/>
        <v>-55.960061520000004</v>
      </c>
      <c r="Q168">
        <f t="shared" si="283"/>
        <v>-54.385713619999997</v>
      </c>
      <c r="T168" t="str">
        <f>K168</f>
        <v>18-24</v>
      </c>
      <c r="U168">
        <f>SQRT((($AO163-1)*$AD163^2+(AP163-1)*AE163^2)/($AO163+AP163-2))</f>
        <v>2.7491677054418666</v>
      </c>
      <c r="V168">
        <f t="shared" ref="V168:Z168" si="284">SQRT((($AO163-1)*$AD163^2+(AQ163-1)*AF163^2)/($AO163+AQ163-2))</f>
        <v>2.5356431988319446</v>
      </c>
      <c r="W168">
        <f t="shared" si="284"/>
        <v>1.3281682759335636</v>
      </c>
      <c r="X168">
        <f t="shared" si="284"/>
        <v>2.0679016242314496</v>
      </c>
      <c r="Y168">
        <f t="shared" si="284"/>
        <v>1.6032067944979449</v>
      </c>
      <c r="Z168">
        <f t="shared" si="284"/>
        <v>2.3968800523211882</v>
      </c>
      <c r="AC168" t="str">
        <f>T168</f>
        <v>18-24</v>
      </c>
      <c r="AD168">
        <f>$AO163+AP163-2</f>
        <v>522</v>
      </c>
      <c r="AE168">
        <f t="shared" ref="AE168:AI168" si="285">$AO163+AQ163-2</f>
        <v>988</v>
      </c>
      <c r="AF168">
        <f t="shared" si="285"/>
        <v>1837</v>
      </c>
      <c r="AG168">
        <f t="shared" si="285"/>
        <v>3183</v>
      </c>
      <c r="AH168">
        <f t="shared" si="285"/>
        <v>1758</v>
      </c>
      <c r="AI168">
        <f t="shared" si="285"/>
        <v>601</v>
      </c>
    </row>
    <row r="169" spans="1:47" x14ac:dyDescent="0.35">
      <c r="A169" t="str">
        <f t="shared" ref="A169:A173" si="286">A157</f>
        <v>25-34</v>
      </c>
      <c r="C169" t="str">
        <f t="shared" si="282"/>
        <v>&lt;0.001</v>
      </c>
      <c r="D169" t="str">
        <f t="shared" si="282"/>
        <v>&lt;0.001</v>
      </c>
      <c r="E169" t="str">
        <f t="shared" si="282"/>
        <v>&lt;0.001</v>
      </c>
      <c r="F169" t="str">
        <f t="shared" si="282"/>
        <v>&lt;0.001</v>
      </c>
      <c r="G169" t="str">
        <f t="shared" si="282"/>
        <v>&lt;0.001</v>
      </c>
      <c r="K169" t="str">
        <f t="shared" ref="K169:K173" si="287">A169</f>
        <v>25-34</v>
      </c>
      <c r="M169">
        <f>$M163-N163</f>
        <v>-10.218719309999997</v>
      </c>
      <c r="N169">
        <f t="shared" ref="N169:Q169" si="288">$M163-O163</f>
        <v>-14.84941452999999</v>
      </c>
      <c r="O169">
        <f t="shared" si="288"/>
        <v>-27.766038659999992</v>
      </c>
      <c r="P169">
        <f t="shared" si="288"/>
        <v>-48.157501449999998</v>
      </c>
      <c r="Q169">
        <f t="shared" si="288"/>
        <v>-46.583153549999992</v>
      </c>
      <c r="T169" t="str">
        <f t="shared" ref="T169:T173" si="289">K169</f>
        <v>25-34</v>
      </c>
      <c r="V169">
        <f>SQRT((($AP163-1)*$AE163^2+(AQ163-1)*AF163^2)/($AP163+AQ163-2))</f>
        <v>2.5193953851673814</v>
      </c>
      <c r="W169">
        <f t="shared" ref="W169:Z169" si="290">SQRT((($AP163-1)*$AE163^2+(AR163-1)*AG163^2)/($AP163+AR163-2))</f>
        <v>1.3643643393208962</v>
      </c>
      <c r="X169">
        <f t="shared" si="290"/>
        <v>2.0708075025016472</v>
      </c>
      <c r="Y169">
        <f t="shared" si="290"/>
        <v>1.6267208740720467</v>
      </c>
      <c r="Z169">
        <f t="shared" si="290"/>
        <v>2.3822064790853994</v>
      </c>
      <c r="AC169" t="str">
        <f t="shared" ref="AC169:AC173" si="291">T169</f>
        <v>25-34</v>
      </c>
      <c r="AE169">
        <f>$AP163+AQ163-2</f>
        <v>1046</v>
      </c>
      <c r="AF169">
        <f t="shared" ref="AF169:AI169" si="292">$AP163+AR163-2</f>
        <v>1895</v>
      </c>
      <c r="AG169">
        <f t="shared" si="292"/>
        <v>3241</v>
      </c>
      <c r="AH169">
        <f t="shared" si="292"/>
        <v>1816</v>
      </c>
      <c r="AI169">
        <f t="shared" si="292"/>
        <v>659</v>
      </c>
    </row>
    <row r="170" spans="1:47" x14ac:dyDescent="0.35">
      <c r="A170" t="str">
        <f t="shared" si="286"/>
        <v>35-44</v>
      </c>
      <c r="D170" t="str">
        <f t="shared" si="282"/>
        <v>0.021</v>
      </c>
      <c r="E170" t="str">
        <f t="shared" si="282"/>
        <v>&lt;0.001</v>
      </c>
      <c r="F170" t="str">
        <f t="shared" si="282"/>
        <v>&lt;0.001</v>
      </c>
      <c r="G170" t="str">
        <f t="shared" si="282"/>
        <v>&lt;0.001</v>
      </c>
      <c r="K170" t="str">
        <f t="shared" si="287"/>
        <v>35-44</v>
      </c>
      <c r="N170">
        <f>$N163-O163</f>
        <v>-4.6306952199999927</v>
      </c>
      <c r="O170">
        <f t="shared" ref="O170:Q170" si="293">$N163-P163</f>
        <v>-17.547319349999995</v>
      </c>
      <c r="P170">
        <f t="shared" si="293"/>
        <v>-37.938782140000001</v>
      </c>
      <c r="Q170">
        <f t="shared" si="293"/>
        <v>-36.364434239999994</v>
      </c>
      <c r="T170" t="str">
        <f t="shared" si="289"/>
        <v>35-44</v>
      </c>
      <c r="W170">
        <f>SQRT((($AQ163-1)*$AF163^2+(AR163-1)*AG163^2)/($AQ163+AR163-2))</f>
        <v>1.5854351367139479</v>
      </c>
      <c r="X170">
        <f t="shared" ref="X170:Z170" si="294">SQRT((($AQ163-1)*$AF163^2+(AS163-1)*AH163^2)/($AQ163+AS163-2))</f>
        <v>2.097263662459846</v>
      </c>
      <c r="Y170">
        <f t="shared" si="294"/>
        <v>1.7778254508364002</v>
      </c>
      <c r="Z170">
        <f t="shared" si="294"/>
        <v>2.3374936113347351</v>
      </c>
      <c r="AC170" t="str">
        <f t="shared" si="291"/>
        <v>35-44</v>
      </c>
      <c r="AF170">
        <f>$AQ163+AR163-2</f>
        <v>2361</v>
      </c>
      <c r="AG170">
        <f t="shared" ref="AG170:AI170" si="295">$AQ163+AS163-2</f>
        <v>3707</v>
      </c>
      <c r="AH170">
        <f t="shared" si="295"/>
        <v>2282</v>
      </c>
      <c r="AI170">
        <f t="shared" si="295"/>
        <v>1125</v>
      </c>
    </row>
    <row r="171" spans="1:47" x14ac:dyDescent="0.35">
      <c r="A171" t="str">
        <f t="shared" si="286"/>
        <v>45-54</v>
      </c>
      <c r="E171" t="str">
        <f t="shared" si="282"/>
        <v>&lt;0.001</v>
      </c>
      <c r="F171" t="str">
        <f t="shared" si="282"/>
        <v>&lt;0.001</v>
      </c>
      <c r="G171" t="str">
        <f t="shared" si="282"/>
        <v>&lt;0.001</v>
      </c>
      <c r="K171" t="str">
        <f t="shared" si="287"/>
        <v>45-54</v>
      </c>
      <c r="O171">
        <f>$O163-P163</f>
        <v>-12.916624130000002</v>
      </c>
      <c r="P171">
        <f t="shared" ref="P171:Q171" si="296">$O163-Q163</f>
        <v>-33.308086920000008</v>
      </c>
      <c r="Q171">
        <f t="shared" si="296"/>
        <v>-31.733739020000002</v>
      </c>
      <c r="T171" t="str">
        <f t="shared" si="289"/>
        <v>45-54</v>
      </c>
      <c r="X171">
        <f>SQRT((($AR163-1)*$AG163^2+(AS163-1)*AH163^2)/($AR163+AS163-2))</f>
        <v>1.701719351993541</v>
      </c>
      <c r="Y171">
        <f t="shared" ref="Y171:Z171" si="297">SQRT((($AR163-1)*$AG163^2+(AT163-1)*AI163^2)/($AR163+AT163-2))</f>
        <v>1.1444429248200831</v>
      </c>
      <c r="Z171">
        <f t="shared" si="297"/>
        <v>1.2399654427649254</v>
      </c>
      <c r="AC171" t="str">
        <f t="shared" si="291"/>
        <v>45-54</v>
      </c>
      <c r="AG171">
        <f>$AR163+AS163-2</f>
        <v>4556</v>
      </c>
      <c r="AH171">
        <f t="shared" ref="AH171:AI171" si="298">$AR163+AT163-2</f>
        <v>3131</v>
      </c>
      <c r="AI171">
        <f t="shared" si="298"/>
        <v>1974</v>
      </c>
    </row>
    <row r="172" spans="1:47" x14ac:dyDescent="0.35">
      <c r="A172" t="str">
        <f t="shared" si="286"/>
        <v>55-64</v>
      </c>
      <c r="F172" t="str">
        <f t="shared" si="282"/>
        <v>&lt;0.001</v>
      </c>
      <c r="G172" t="str">
        <f t="shared" si="282"/>
        <v>&lt;0.001</v>
      </c>
      <c r="K172" t="str">
        <f t="shared" si="287"/>
        <v>55-64</v>
      </c>
      <c r="P172">
        <f>$P163-Q163</f>
        <v>-20.391462790000006</v>
      </c>
      <c r="Q172">
        <f>$P163-R163</f>
        <v>-18.817114889999999</v>
      </c>
      <c r="T172" t="str">
        <f t="shared" si="289"/>
        <v>55-64</v>
      </c>
      <c r="Y172">
        <f>SQRT((($AS163-1)*$AH163^2+(AT163-1)*AI163^2)/($AS163+AT163-2))</f>
        <v>1.7978904726922988</v>
      </c>
      <c r="Z172">
        <f>SQRT((($AS163-1)*$AH163^2+(AU163-1)*AJ163^2)/($AS163+AU163-2))</f>
        <v>2.0094451260983797</v>
      </c>
      <c r="AC172" t="str">
        <f t="shared" si="291"/>
        <v>55-64</v>
      </c>
      <c r="AH172">
        <f>$AS163+AT163-2</f>
        <v>4477</v>
      </c>
      <c r="AI172">
        <f>$AS163+AU163-2</f>
        <v>3320</v>
      </c>
    </row>
    <row r="173" spans="1:47" x14ac:dyDescent="0.35">
      <c r="A173" t="str">
        <f t="shared" si="286"/>
        <v>65-74</v>
      </c>
      <c r="G173" t="str">
        <f t="shared" si="282"/>
        <v>&gt;0.999</v>
      </c>
      <c r="K173" t="str">
        <f t="shared" si="287"/>
        <v>65-74</v>
      </c>
      <c r="Q173">
        <f>Q163-R163</f>
        <v>1.5743479000000065</v>
      </c>
      <c r="T173" t="str">
        <f t="shared" si="289"/>
        <v>65-74</v>
      </c>
      <c r="Z173">
        <f>SQRT((($AT163-1)*$AI163^2+(AU163-1)*AJ163^2)/($AT163+AU163-2))</f>
        <v>1.5086499159194775</v>
      </c>
      <c r="AC173" t="str">
        <f t="shared" si="291"/>
        <v>65-74</v>
      </c>
      <c r="AI173">
        <f>$AT163+AU163-2</f>
        <v>1895</v>
      </c>
    </row>
    <row r="175" spans="1:47" x14ac:dyDescent="0.35">
      <c r="K175" t="str">
        <f t="shared" ref="K175:AA175" si="299">K19</f>
        <v>Hispanosphere</v>
      </c>
      <c r="L175">
        <f t="shared" si="299"/>
        <v>44.787716979999999</v>
      </c>
      <c r="M175">
        <f t="shared" si="299"/>
        <v>65.252880250000004</v>
      </c>
      <c r="N175">
        <f t="shared" si="299"/>
        <v>86.73394236</v>
      </c>
      <c r="O175">
        <f t="shared" si="299"/>
        <v>104.1137894</v>
      </c>
      <c r="P175">
        <f t="shared" si="299"/>
        <v>118.0270158</v>
      </c>
      <c r="Q175">
        <f t="shared" si="299"/>
        <v>123.4750104</v>
      </c>
      <c r="R175">
        <f t="shared" si="299"/>
        <v>121.9607784</v>
      </c>
      <c r="S175">
        <f t="shared" si="299"/>
        <v>0</v>
      </c>
      <c r="T175" t="str">
        <f t="shared" si="299"/>
        <v>Hispanosphere</v>
      </c>
      <c r="U175">
        <f t="shared" si="299"/>
        <v>10.743164200000001</v>
      </c>
      <c r="V175">
        <f t="shared" si="299"/>
        <v>9.9933446270000008</v>
      </c>
      <c r="W175">
        <f t="shared" si="299"/>
        <v>12.169138780000001</v>
      </c>
      <c r="X175">
        <f t="shared" si="299"/>
        <v>10.344839</v>
      </c>
      <c r="Y175">
        <f t="shared" si="299"/>
        <v>9.425103279</v>
      </c>
      <c r="Z175">
        <f t="shared" si="299"/>
        <v>6.8714487950000001</v>
      </c>
      <c r="AA175">
        <f t="shared" si="299"/>
        <v>5.7627113269999999</v>
      </c>
      <c r="AC175" t="str">
        <f t="shared" ref="AC175:AK175" si="300">AC19</f>
        <v>Hispanosphere</v>
      </c>
      <c r="AD175">
        <f t="shared" si="300"/>
        <v>2.4022445449999998</v>
      </c>
      <c r="AE175">
        <f t="shared" si="300"/>
        <v>2.2345797909999998</v>
      </c>
      <c r="AF175">
        <f t="shared" si="300"/>
        <v>2.7211021550000001</v>
      </c>
      <c r="AG175">
        <f t="shared" si="300"/>
        <v>2.3131763209999998</v>
      </c>
      <c r="AH175">
        <f t="shared" si="300"/>
        <v>2.1075171629999998</v>
      </c>
      <c r="AI175">
        <f t="shared" si="300"/>
        <v>1.5365026610000001</v>
      </c>
      <c r="AJ175">
        <f t="shared" si="300"/>
        <v>1.2885814259999999</v>
      </c>
      <c r="AK175">
        <f t="shared" si="300"/>
        <v>20</v>
      </c>
      <c r="AN175" t="str">
        <f t="shared" ref="AN175:AU175" si="301">AN19</f>
        <v>Hispanosphere</v>
      </c>
      <c r="AO175">
        <f t="shared" si="301"/>
        <v>17847</v>
      </c>
      <c r="AP175">
        <f t="shared" si="301"/>
        <v>12851</v>
      </c>
      <c r="AQ175">
        <f t="shared" si="301"/>
        <v>16224</v>
      </c>
      <c r="AR175">
        <f t="shared" si="301"/>
        <v>20238</v>
      </c>
      <c r="AS175">
        <f t="shared" si="301"/>
        <v>25345</v>
      </c>
      <c r="AT175">
        <f t="shared" si="301"/>
        <v>15191</v>
      </c>
      <c r="AU175">
        <f t="shared" si="301"/>
        <v>3361</v>
      </c>
    </row>
    <row r="176" spans="1:47" x14ac:dyDescent="0.35">
      <c r="A176" t="s">
        <v>31</v>
      </c>
    </row>
    <row r="177" spans="1:47" x14ac:dyDescent="0.35">
      <c r="K177" t="str">
        <f>K175</f>
        <v>Hispanosphere</v>
      </c>
      <c r="T177" t="s">
        <v>29</v>
      </c>
      <c r="AC177" t="s">
        <v>30</v>
      </c>
    </row>
    <row r="178" spans="1:47" x14ac:dyDescent="0.35">
      <c r="A178" t="str">
        <f>K177</f>
        <v>Hispanosphere</v>
      </c>
      <c r="K178" t="s">
        <v>28</v>
      </c>
    </row>
    <row r="179" spans="1:47" x14ac:dyDescent="0.35">
      <c r="B179" t="str">
        <f>B167</f>
        <v>25-34</v>
      </c>
      <c r="C179" t="str">
        <f t="shared" ref="C179:G179" si="302">C167</f>
        <v>35-44</v>
      </c>
      <c r="D179" t="str">
        <f t="shared" si="302"/>
        <v>45-54</v>
      </c>
      <c r="E179" t="str">
        <f t="shared" si="302"/>
        <v>55-64</v>
      </c>
      <c r="F179" t="str">
        <f t="shared" si="302"/>
        <v>65-74</v>
      </c>
      <c r="G179" t="str">
        <f t="shared" si="302"/>
        <v>75+</v>
      </c>
      <c r="L179" t="str">
        <f>B179</f>
        <v>25-34</v>
      </c>
      <c r="M179" t="str">
        <f t="shared" ref="M179:Q179" si="303">C179</f>
        <v>35-44</v>
      </c>
      <c r="N179" t="str">
        <f t="shared" si="303"/>
        <v>45-54</v>
      </c>
      <c r="O179" t="str">
        <f t="shared" si="303"/>
        <v>55-64</v>
      </c>
      <c r="P179" t="str">
        <f t="shared" si="303"/>
        <v>65-74</v>
      </c>
      <c r="Q179" t="str">
        <f t="shared" si="303"/>
        <v>75+</v>
      </c>
      <c r="U179" t="str">
        <f>L179</f>
        <v>25-34</v>
      </c>
      <c r="V179" t="str">
        <f t="shared" ref="V179:Z179" si="304">M179</f>
        <v>35-44</v>
      </c>
      <c r="W179" t="str">
        <f t="shared" si="304"/>
        <v>45-54</v>
      </c>
      <c r="X179" t="str">
        <f t="shared" si="304"/>
        <v>55-64</v>
      </c>
      <c r="Y179" t="str">
        <f t="shared" si="304"/>
        <v>65-74</v>
      </c>
      <c r="Z179" t="str">
        <f t="shared" si="304"/>
        <v>75+</v>
      </c>
      <c r="AD179" t="str">
        <f>U179</f>
        <v>25-34</v>
      </c>
      <c r="AE179" t="str">
        <f t="shared" ref="AE179:AF179" si="305">V179</f>
        <v>35-44</v>
      </c>
      <c r="AF179" t="str">
        <f t="shared" si="305"/>
        <v>45-54</v>
      </c>
      <c r="AG179" t="str">
        <f>X179</f>
        <v>55-64</v>
      </c>
      <c r="AH179" t="str">
        <f t="shared" ref="AH179:AI179" si="306">Y179</f>
        <v>65-74</v>
      </c>
      <c r="AI179" t="str">
        <f t="shared" si="306"/>
        <v>75+</v>
      </c>
    </row>
    <row r="180" spans="1:47" x14ac:dyDescent="0.35">
      <c r="A180" t="str">
        <f>A168</f>
        <v>18-24</v>
      </c>
      <c r="B180" t="str">
        <f>IF(_xlfn.T.DIST.2T(ABS(L180/U180),AD180)*6&lt;0.001,"&lt;0.001",IF(_xlfn.T.DIST.2T(ABS(L180/U180),AD180)*6&gt;0.999, "&gt;0.999",FIXED(_xlfn.T.DIST.2T(ABS(L180/U180),AD180)*6,3)))</f>
        <v>&lt;0.001</v>
      </c>
      <c r="C180" t="str">
        <f t="shared" ref="C180:G185" si="307">IF(_xlfn.T.DIST.2T(ABS(M180/V180),AE180)*6&lt;0.001,"&lt;0.001",IF(_xlfn.T.DIST.2T(ABS(M180/V180),AE180)*6&gt;0.999, "&gt;0.999",FIXED(_xlfn.T.DIST.2T(ABS(M180/V180),AE180)*6,3)))</f>
        <v>&lt;0.001</v>
      </c>
      <c r="D180" t="str">
        <f t="shared" si="307"/>
        <v>&lt;0.001</v>
      </c>
      <c r="E180" t="str">
        <f t="shared" si="307"/>
        <v>&lt;0.001</v>
      </c>
      <c r="F180" t="str">
        <f t="shared" si="307"/>
        <v>&lt;0.001</v>
      </c>
      <c r="G180" t="str">
        <f t="shared" si="307"/>
        <v>&lt;0.001</v>
      </c>
      <c r="K180" t="str">
        <f>A180</f>
        <v>18-24</v>
      </c>
      <c r="L180">
        <f>$L175-M175</f>
        <v>-20.465163270000005</v>
      </c>
      <c r="M180">
        <f t="shared" ref="M180:Q180" si="308">$L175-N175</f>
        <v>-41.946225380000001</v>
      </c>
      <c r="N180">
        <f t="shared" si="308"/>
        <v>-59.326072420000003</v>
      </c>
      <c r="O180">
        <f t="shared" si="308"/>
        <v>-73.239298820000002</v>
      </c>
      <c r="P180">
        <f t="shared" si="308"/>
        <v>-78.687293420000003</v>
      </c>
      <c r="Q180">
        <f t="shared" si="308"/>
        <v>-77.173061419999996</v>
      </c>
      <c r="T180" t="str">
        <f>K180</f>
        <v>18-24</v>
      </c>
      <c r="U180">
        <f>SQRT((($AO175-1)*$AD175^2+(AP175-1)*AE175^2)/($AO175+AP175-2))</f>
        <v>2.3335229246873319</v>
      </c>
      <c r="V180">
        <f t="shared" ref="V180:Z180" si="309">SQRT((($AO175-1)*$AD175^2+(AQ175-1)*AF175^2)/($AO175+AQ175-2))</f>
        <v>2.5590381481860605</v>
      </c>
      <c r="W180">
        <f t="shared" si="309"/>
        <v>2.3553338050510879</v>
      </c>
      <c r="X180">
        <f t="shared" si="309"/>
        <v>2.2340165972537691</v>
      </c>
      <c r="Y180">
        <f t="shared" si="309"/>
        <v>2.0500937279658626</v>
      </c>
      <c r="Z180">
        <f t="shared" si="309"/>
        <v>2.2626342113214353</v>
      </c>
      <c r="AC180" t="str">
        <f>T180</f>
        <v>18-24</v>
      </c>
      <c r="AD180">
        <f>$AO175+AP175-2</f>
        <v>30696</v>
      </c>
      <c r="AE180">
        <f t="shared" ref="AE180:AI180" si="310">$AO175+AQ175-2</f>
        <v>34069</v>
      </c>
      <c r="AF180">
        <f t="shared" si="310"/>
        <v>38083</v>
      </c>
      <c r="AG180">
        <f t="shared" si="310"/>
        <v>43190</v>
      </c>
      <c r="AH180">
        <f t="shared" si="310"/>
        <v>33036</v>
      </c>
      <c r="AI180">
        <f t="shared" si="310"/>
        <v>21206</v>
      </c>
    </row>
    <row r="181" spans="1:47" x14ac:dyDescent="0.35">
      <c r="A181" t="str">
        <f t="shared" ref="A181:A185" si="311">A169</f>
        <v>25-34</v>
      </c>
      <c r="C181" t="str">
        <f t="shared" si="307"/>
        <v>&lt;0.001</v>
      </c>
      <c r="D181" t="str">
        <f t="shared" si="307"/>
        <v>&lt;0.001</v>
      </c>
      <c r="E181" t="str">
        <f t="shared" si="307"/>
        <v>&lt;0.001</v>
      </c>
      <c r="F181" t="str">
        <f t="shared" si="307"/>
        <v>&lt;0.001</v>
      </c>
      <c r="G181" t="str">
        <f t="shared" si="307"/>
        <v>&lt;0.001</v>
      </c>
      <c r="K181" t="str">
        <f t="shared" ref="K181:K185" si="312">A181</f>
        <v>25-34</v>
      </c>
      <c r="M181">
        <f>$M175-N175</f>
        <v>-21.481062109999996</v>
      </c>
      <c r="N181">
        <f t="shared" ref="N181:Q181" si="313">$M175-O175</f>
        <v>-38.860909149999998</v>
      </c>
      <c r="O181">
        <f t="shared" si="313"/>
        <v>-52.774135549999997</v>
      </c>
      <c r="P181">
        <f t="shared" si="313"/>
        <v>-58.222130149999998</v>
      </c>
      <c r="Q181">
        <f t="shared" si="313"/>
        <v>-56.707898149999991</v>
      </c>
      <c r="T181" t="str">
        <f t="shared" ref="T181:T185" si="314">K181</f>
        <v>25-34</v>
      </c>
      <c r="V181">
        <f>SQRT((($AP175-1)*$AE175^2+(AQ175-1)*AF175^2)/($AP175+AQ175-2))</f>
        <v>2.5176844232965716</v>
      </c>
      <c r="W181">
        <f t="shared" ref="W181:Z181" si="315">SQRT((($AP175-1)*$AE175^2+(AR175-1)*AG175^2)/($AP175+AR175-2))</f>
        <v>2.2829731787293981</v>
      </c>
      <c r="X181">
        <f t="shared" si="315"/>
        <v>2.1511040965206791</v>
      </c>
      <c r="Y181">
        <f t="shared" si="315"/>
        <v>1.8887163350356355</v>
      </c>
      <c r="Z181">
        <f t="shared" si="315"/>
        <v>2.0742478528194663</v>
      </c>
      <c r="AC181" t="str">
        <f t="shared" ref="AC181:AC185" si="316">T181</f>
        <v>25-34</v>
      </c>
      <c r="AE181">
        <f>$AP175+AQ175-2</f>
        <v>29073</v>
      </c>
      <c r="AF181">
        <f t="shared" ref="AF181:AI181" si="317">$AP175+AR175-2</f>
        <v>33087</v>
      </c>
      <c r="AG181">
        <f t="shared" si="317"/>
        <v>38194</v>
      </c>
      <c r="AH181">
        <f t="shared" si="317"/>
        <v>28040</v>
      </c>
      <c r="AI181">
        <f t="shared" si="317"/>
        <v>16210</v>
      </c>
    </row>
    <row r="182" spans="1:47" x14ac:dyDescent="0.35">
      <c r="A182" t="str">
        <f t="shared" si="311"/>
        <v>35-44</v>
      </c>
      <c r="D182" t="str">
        <f t="shared" si="307"/>
        <v>&lt;0.001</v>
      </c>
      <c r="E182" t="str">
        <f t="shared" si="307"/>
        <v>&lt;0.001</v>
      </c>
      <c r="F182" t="str">
        <f t="shared" si="307"/>
        <v>&lt;0.001</v>
      </c>
      <c r="G182" t="str">
        <f t="shared" si="307"/>
        <v>&lt;0.001</v>
      </c>
      <c r="K182" t="str">
        <f t="shared" si="312"/>
        <v>35-44</v>
      </c>
      <c r="N182">
        <f>$N175-O175</f>
        <v>-17.379847040000001</v>
      </c>
      <c r="O182">
        <f t="shared" ref="O182:Q182" si="318">$N175-P175</f>
        <v>-31.293073440000001</v>
      </c>
      <c r="P182">
        <f t="shared" si="318"/>
        <v>-36.741068040000002</v>
      </c>
      <c r="Q182">
        <f t="shared" si="318"/>
        <v>-35.226836039999995</v>
      </c>
      <c r="T182" t="str">
        <f t="shared" si="314"/>
        <v>35-44</v>
      </c>
      <c r="W182">
        <f>SQRT((($AQ175-1)*$AF175^2+(AR175-1)*AG175^2)/($AQ175+AR175-2))</f>
        <v>2.5029075869550712</v>
      </c>
      <c r="X182">
        <f t="shared" ref="X182:Z182" si="319">SQRT((($AQ175-1)*$AF175^2+(AS175-1)*AH175^2)/($AQ175+AS175-2))</f>
        <v>2.3659996416612352</v>
      </c>
      <c r="Y182">
        <f t="shared" si="319"/>
        <v>2.2283505190024662</v>
      </c>
      <c r="Z182">
        <f t="shared" si="319"/>
        <v>2.5335477428744686</v>
      </c>
      <c r="AC182" t="str">
        <f t="shared" si="316"/>
        <v>35-44</v>
      </c>
      <c r="AF182">
        <f>$AQ175+AR175-2</f>
        <v>36460</v>
      </c>
      <c r="AG182">
        <f t="shared" ref="AG182:AI182" si="320">$AQ175+AS175-2</f>
        <v>41567</v>
      </c>
      <c r="AH182">
        <f t="shared" si="320"/>
        <v>31413</v>
      </c>
      <c r="AI182">
        <f t="shared" si="320"/>
        <v>19583</v>
      </c>
    </row>
    <row r="183" spans="1:47" x14ac:dyDescent="0.35">
      <c r="A183" t="str">
        <f t="shared" si="311"/>
        <v>45-54</v>
      </c>
      <c r="E183" t="str">
        <f t="shared" si="307"/>
        <v>&lt;0.001</v>
      </c>
      <c r="F183" t="str">
        <f t="shared" si="307"/>
        <v>&lt;0.001</v>
      </c>
      <c r="G183" t="str">
        <f t="shared" si="307"/>
        <v>&lt;0.001</v>
      </c>
      <c r="K183" t="str">
        <f t="shared" si="312"/>
        <v>45-54</v>
      </c>
      <c r="O183">
        <f>$O175-P175</f>
        <v>-13.913226399999999</v>
      </c>
      <c r="P183">
        <f t="shared" ref="P183:Q183" si="321">$O175-Q175</f>
        <v>-19.361221</v>
      </c>
      <c r="Q183">
        <f t="shared" si="321"/>
        <v>-17.846988999999994</v>
      </c>
      <c r="T183" t="str">
        <f t="shared" si="314"/>
        <v>45-54</v>
      </c>
      <c r="X183">
        <f>SQRT((($AR175-1)*$AG175^2+(AS175-1)*AH175^2)/($AR175+AS175-2))</f>
        <v>2.2011984628183372</v>
      </c>
      <c r="Y183">
        <f t="shared" ref="Y183:Z183" si="322">SQRT((($AR175-1)*$AG175^2+(AT175-1)*AI175^2)/($AR175+AT175-2))</f>
        <v>2.0171239986204803</v>
      </c>
      <c r="Z183">
        <f t="shared" si="322"/>
        <v>2.1966595515853879</v>
      </c>
      <c r="AC183" t="str">
        <f t="shared" si="316"/>
        <v>45-54</v>
      </c>
      <c r="AG183">
        <f>$AR175+AS175-2</f>
        <v>45581</v>
      </c>
      <c r="AH183">
        <f t="shared" ref="AH183:AI183" si="323">$AR175+AT175-2</f>
        <v>35427</v>
      </c>
      <c r="AI183">
        <f t="shared" si="323"/>
        <v>23597</v>
      </c>
    </row>
    <row r="184" spans="1:47" x14ac:dyDescent="0.35">
      <c r="A184" t="str">
        <f t="shared" si="311"/>
        <v>55-64</v>
      </c>
      <c r="F184" t="str">
        <f t="shared" si="307"/>
        <v>0.026</v>
      </c>
      <c r="G184" t="str">
        <f t="shared" si="307"/>
        <v>0.315</v>
      </c>
      <c r="K184" t="str">
        <f t="shared" si="312"/>
        <v>55-64</v>
      </c>
      <c r="P184">
        <f>$P175-Q175</f>
        <v>-5.4479946000000012</v>
      </c>
      <c r="Q184">
        <f>$P175-R175</f>
        <v>-3.9337625999999943</v>
      </c>
      <c r="T184" t="str">
        <f t="shared" si="314"/>
        <v>55-64</v>
      </c>
      <c r="Y184">
        <f>SQRT((($AS175-1)*$AH175^2+(AT175-1)*AI175^2)/($AS175+AT175-2))</f>
        <v>1.913598497055343</v>
      </c>
      <c r="Z184">
        <f>SQRT((($AS175-1)*$AH175^2+(AU175-1)*AJ175^2)/($AS175+AU175-2))</f>
        <v>2.0288104012136814</v>
      </c>
      <c r="AC184" t="str">
        <f t="shared" si="316"/>
        <v>55-64</v>
      </c>
      <c r="AH184">
        <f>$AS175+AT175-2</f>
        <v>40534</v>
      </c>
      <c r="AI184">
        <f>$AS175+AU175-2</f>
        <v>28704</v>
      </c>
    </row>
    <row r="185" spans="1:47" x14ac:dyDescent="0.35">
      <c r="A185" t="str">
        <f t="shared" si="311"/>
        <v>65-74</v>
      </c>
      <c r="G185" t="str">
        <f t="shared" si="307"/>
        <v>&gt;0.999</v>
      </c>
      <c r="K185" t="str">
        <f t="shared" si="312"/>
        <v>65-74</v>
      </c>
      <c r="Q185">
        <f>Q175-R175</f>
        <v>1.5142320000000069</v>
      </c>
      <c r="T185" t="str">
        <f t="shared" si="314"/>
        <v>65-74</v>
      </c>
      <c r="Z185">
        <f>SQRT((($AT175-1)*$AI175^2+(AU175-1)*AJ175^2)/($AT175+AU175-2))</f>
        <v>1.4946490635044243</v>
      </c>
      <c r="AC185" t="str">
        <f t="shared" si="316"/>
        <v>65-74</v>
      </c>
      <c r="AI185">
        <f>$AT175+AU175-2</f>
        <v>18550</v>
      </c>
    </row>
    <row r="187" spans="1:47" x14ac:dyDescent="0.35">
      <c r="K187" t="str">
        <f t="shared" ref="K187:AA187" si="324">K20</f>
        <v>Lusosphone (Portuguese)</v>
      </c>
      <c r="L187">
        <f t="shared" si="324"/>
        <v>31.67063898</v>
      </c>
      <c r="M187">
        <f t="shared" si="324"/>
        <v>52.90211369</v>
      </c>
      <c r="N187">
        <f t="shared" si="324"/>
        <v>67.080720299999996</v>
      </c>
      <c r="O187">
        <f t="shared" si="324"/>
        <v>81.519709570000003</v>
      </c>
      <c r="P187">
        <f t="shared" si="324"/>
        <v>98.119427659999999</v>
      </c>
      <c r="Q187">
        <f t="shared" si="324"/>
        <v>111.59912129999999</v>
      </c>
      <c r="R187">
        <f t="shared" si="324"/>
        <v>116.9735142</v>
      </c>
      <c r="S187">
        <f t="shared" si="324"/>
        <v>0</v>
      </c>
      <c r="T187" t="str">
        <f t="shared" si="324"/>
        <v>Lusosphone (Portuguese)</v>
      </c>
      <c r="U187">
        <f t="shared" si="324"/>
        <v>8.3836359559999991</v>
      </c>
      <c r="V187">
        <f t="shared" si="324"/>
        <v>6.5422846520000002</v>
      </c>
      <c r="W187">
        <f t="shared" si="324"/>
        <v>6.0967658709999997</v>
      </c>
      <c r="X187">
        <f t="shared" si="324"/>
        <v>4.11587528</v>
      </c>
      <c r="Y187">
        <f t="shared" si="324"/>
        <v>1.799052747</v>
      </c>
      <c r="Z187">
        <f t="shared" si="324"/>
        <v>2.4978696089999999</v>
      </c>
      <c r="AA187">
        <f t="shared" si="324"/>
        <v>7.5563146310000002</v>
      </c>
      <c r="AC187" t="str">
        <f t="shared" ref="AC187:AK187" si="325">AC20</f>
        <v>Lusosphone (Portuguese)</v>
      </c>
      <c r="AD187">
        <f t="shared" si="325"/>
        <v>4.1918179779999996</v>
      </c>
      <c r="AE187">
        <f t="shared" si="325"/>
        <v>3.2711423260000001</v>
      </c>
      <c r="AF187">
        <f t="shared" si="325"/>
        <v>3.0483829349999998</v>
      </c>
      <c r="AG187">
        <f t="shared" si="325"/>
        <v>2.05793764</v>
      </c>
      <c r="AH187">
        <f t="shared" si="325"/>
        <v>0.89952637300000005</v>
      </c>
      <c r="AI187">
        <f t="shared" si="325"/>
        <v>1.2489348039999999</v>
      </c>
      <c r="AJ187">
        <f t="shared" si="325"/>
        <v>3.7781573160000002</v>
      </c>
      <c r="AK187">
        <f t="shared" si="325"/>
        <v>4</v>
      </c>
      <c r="AN187" t="str">
        <f t="shared" ref="AN187:AU187" si="326">AN20</f>
        <v>Lusosphone (Portuguese)</v>
      </c>
      <c r="AO187">
        <f t="shared" si="326"/>
        <v>5231</v>
      </c>
      <c r="AP187">
        <f t="shared" si="326"/>
        <v>4206</v>
      </c>
      <c r="AQ187">
        <f t="shared" si="326"/>
        <v>5292</v>
      </c>
      <c r="AR187">
        <f t="shared" si="326"/>
        <v>6004</v>
      </c>
      <c r="AS187">
        <f t="shared" si="326"/>
        <v>7159</v>
      </c>
      <c r="AT187">
        <f t="shared" si="326"/>
        <v>3169</v>
      </c>
      <c r="AU187">
        <f t="shared" si="326"/>
        <v>576</v>
      </c>
    </row>
    <row r="188" spans="1:47" x14ac:dyDescent="0.35">
      <c r="A188" t="s">
        <v>31</v>
      </c>
    </row>
    <row r="189" spans="1:47" x14ac:dyDescent="0.35">
      <c r="K189" t="str">
        <f>K187</f>
        <v>Lusosphone (Portuguese)</v>
      </c>
      <c r="T189" t="s">
        <v>29</v>
      </c>
      <c r="AC189" t="s">
        <v>30</v>
      </c>
    </row>
    <row r="190" spans="1:47" x14ac:dyDescent="0.35">
      <c r="A190" t="str">
        <f>K189</f>
        <v>Lusosphone (Portuguese)</v>
      </c>
      <c r="K190" t="s">
        <v>28</v>
      </c>
    </row>
    <row r="191" spans="1:47" x14ac:dyDescent="0.35">
      <c r="B191" t="str">
        <f>B179</f>
        <v>25-34</v>
      </c>
      <c r="C191" t="str">
        <f t="shared" ref="C191:G191" si="327">C179</f>
        <v>35-44</v>
      </c>
      <c r="D191" t="str">
        <f t="shared" si="327"/>
        <v>45-54</v>
      </c>
      <c r="E191" t="str">
        <f t="shared" si="327"/>
        <v>55-64</v>
      </c>
      <c r="F191" t="str">
        <f t="shared" si="327"/>
        <v>65-74</v>
      </c>
      <c r="G191" t="str">
        <f t="shared" si="327"/>
        <v>75+</v>
      </c>
      <c r="L191" t="str">
        <f>B191</f>
        <v>25-34</v>
      </c>
      <c r="M191" t="str">
        <f t="shared" ref="M191:Q191" si="328">C191</f>
        <v>35-44</v>
      </c>
      <c r="N191" t="str">
        <f t="shared" si="328"/>
        <v>45-54</v>
      </c>
      <c r="O191" t="str">
        <f t="shared" si="328"/>
        <v>55-64</v>
      </c>
      <c r="P191" t="str">
        <f t="shared" si="328"/>
        <v>65-74</v>
      </c>
      <c r="Q191" t="str">
        <f t="shared" si="328"/>
        <v>75+</v>
      </c>
      <c r="U191" t="str">
        <f>L191</f>
        <v>25-34</v>
      </c>
      <c r="V191" t="str">
        <f t="shared" ref="V191:Z191" si="329">M191</f>
        <v>35-44</v>
      </c>
      <c r="W191" t="str">
        <f t="shared" si="329"/>
        <v>45-54</v>
      </c>
      <c r="X191" t="str">
        <f t="shared" si="329"/>
        <v>55-64</v>
      </c>
      <c r="Y191" t="str">
        <f t="shared" si="329"/>
        <v>65-74</v>
      </c>
      <c r="Z191" t="str">
        <f t="shared" si="329"/>
        <v>75+</v>
      </c>
      <c r="AD191" t="str">
        <f>U191</f>
        <v>25-34</v>
      </c>
      <c r="AE191" t="str">
        <f t="shared" ref="AE191:AF191" si="330">V191</f>
        <v>35-44</v>
      </c>
      <c r="AF191" t="str">
        <f t="shared" si="330"/>
        <v>45-54</v>
      </c>
      <c r="AG191" t="str">
        <f>X191</f>
        <v>55-64</v>
      </c>
      <c r="AH191" t="str">
        <f t="shared" ref="AH191:AI191" si="331">Y191</f>
        <v>65-74</v>
      </c>
      <c r="AI191" t="str">
        <f t="shared" si="331"/>
        <v>75+</v>
      </c>
    </row>
    <row r="192" spans="1:47" x14ac:dyDescent="0.35">
      <c r="A192" t="str">
        <f>A180</f>
        <v>18-24</v>
      </c>
      <c r="B192" t="str">
        <f>IF(_xlfn.T.DIST.2T(ABS(L192/U192),AD192)*6&lt;0.001,"&lt;0.001",IF(_xlfn.T.DIST.2T(ABS(L192/U192),AD192)*6&gt;0.999, "&gt;0.999",FIXED(_xlfn.T.DIST.2T(ABS(L192/U192),AD192)*6,3)))</f>
        <v>&lt;0.001</v>
      </c>
      <c r="C192" t="str">
        <f t="shared" ref="C192:G197" si="332">IF(_xlfn.T.DIST.2T(ABS(M192/V192),AE192)*6&lt;0.001,"&lt;0.001",IF(_xlfn.T.DIST.2T(ABS(M192/V192),AE192)*6&gt;0.999, "&gt;0.999",FIXED(_xlfn.T.DIST.2T(ABS(M192/V192),AE192)*6,3)))</f>
        <v>&lt;0.001</v>
      </c>
      <c r="D192" t="str">
        <f t="shared" si="332"/>
        <v>&lt;0.001</v>
      </c>
      <c r="E192" t="str">
        <f t="shared" si="332"/>
        <v>&lt;0.001</v>
      </c>
      <c r="F192" t="str">
        <f t="shared" si="332"/>
        <v>&lt;0.001</v>
      </c>
      <c r="G192" t="str">
        <f t="shared" si="332"/>
        <v>&lt;0.001</v>
      </c>
      <c r="K192" t="str">
        <f>A192</f>
        <v>18-24</v>
      </c>
      <c r="L192">
        <f>$L187-M187</f>
        <v>-21.231474710000001</v>
      </c>
      <c r="M192">
        <f t="shared" ref="M192:Q192" si="333">$L187-N187</f>
        <v>-35.410081319999996</v>
      </c>
      <c r="N192">
        <f t="shared" si="333"/>
        <v>-49.849070590000004</v>
      </c>
      <c r="O192">
        <f t="shared" si="333"/>
        <v>-66.448788680000007</v>
      </c>
      <c r="P192">
        <f t="shared" si="333"/>
        <v>-79.928482320000001</v>
      </c>
      <c r="Q192">
        <f t="shared" si="333"/>
        <v>-85.302875220000004</v>
      </c>
      <c r="T192" t="str">
        <f>K192</f>
        <v>18-24</v>
      </c>
      <c r="U192">
        <f>SQRT((($AO187-1)*$AD187^2+(AP187-1)*AE187^2)/($AO187+AP187-2))</f>
        <v>3.8090785242127971</v>
      </c>
      <c r="V192">
        <f t="shared" ref="V192:Z192" si="334">SQRT((($AO187-1)*$AD187^2+(AQ187-1)*AF187^2)/($AO187+AQ187-2))</f>
        <v>3.661692038946422</v>
      </c>
      <c r="W192">
        <f t="shared" si="334"/>
        <v>3.2317728314405456</v>
      </c>
      <c r="X192">
        <f t="shared" si="334"/>
        <v>2.8081765264394267</v>
      </c>
      <c r="Y192">
        <f t="shared" si="334"/>
        <v>3.3957734116372205</v>
      </c>
      <c r="Z192">
        <f t="shared" si="334"/>
        <v>4.1526828773704425</v>
      </c>
      <c r="AC192" t="str">
        <f>T192</f>
        <v>18-24</v>
      </c>
      <c r="AD192">
        <f>$AO187+AP187-2</f>
        <v>9435</v>
      </c>
      <c r="AE192">
        <f t="shared" ref="AE192:AI192" si="335">$AO187+AQ187-2</f>
        <v>10521</v>
      </c>
      <c r="AF192">
        <f t="shared" si="335"/>
        <v>11233</v>
      </c>
      <c r="AG192">
        <f t="shared" si="335"/>
        <v>12388</v>
      </c>
      <c r="AH192">
        <f t="shared" si="335"/>
        <v>8398</v>
      </c>
      <c r="AI192">
        <f t="shared" si="335"/>
        <v>5805</v>
      </c>
    </row>
    <row r="193" spans="1:47" x14ac:dyDescent="0.35">
      <c r="A193" t="str">
        <f t="shared" ref="A193:A197" si="336">A181</f>
        <v>25-34</v>
      </c>
      <c r="C193" t="str">
        <f t="shared" si="332"/>
        <v>&lt;0.001</v>
      </c>
      <c r="D193" t="str">
        <f t="shared" si="332"/>
        <v>&lt;0.001</v>
      </c>
      <c r="E193" t="str">
        <f t="shared" si="332"/>
        <v>&lt;0.001</v>
      </c>
      <c r="F193" t="str">
        <f t="shared" si="332"/>
        <v>&lt;0.001</v>
      </c>
      <c r="G193" t="str">
        <f t="shared" si="332"/>
        <v>&lt;0.001</v>
      </c>
      <c r="K193" t="str">
        <f t="shared" ref="K193:K197" si="337">A193</f>
        <v>25-34</v>
      </c>
      <c r="M193">
        <f>$M187-N187</f>
        <v>-14.178606609999996</v>
      </c>
      <c r="N193">
        <f t="shared" ref="N193:Q193" si="338">$M187-O187</f>
        <v>-28.617595880000003</v>
      </c>
      <c r="O193">
        <f t="shared" si="338"/>
        <v>-45.217313969999999</v>
      </c>
      <c r="P193">
        <f t="shared" si="338"/>
        <v>-58.697007609999993</v>
      </c>
      <c r="Q193">
        <f t="shared" si="338"/>
        <v>-64.071400509999989</v>
      </c>
      <c r="T193" t="str">
        <f t="shared" ref="T193:T197" si="339">K193</f>
        <v>25-34</v>
      </c>
      <c r="V193">
        <f>SQRT((($AP187-1)*$AE187^2+(AQ187-1)*AF187^2)/($AP187+AQ187-2))</f>
        <v>3.148969408451646</v>
      </c>
      <c r="W193">
        <f t="shared" ref="W193:Z193" si="340">SQRT((($AP187-1)*$AE187^2+(AR187-1)*AG187^2)/($AP187+AR187-2))</f>
        <v>2.6264720841445062</v>
      </c>
      <c r="X193">
        <f t="shared" si="340"/>
        <v>2.1141195236689625</v>
      </c>
      <c r="Y193">
        <f t="shared" si="340"/>
        <v>2.6024806368299518</v>
      </c>
      <c r="Z193">
        <f t="shared" si="340"/>
        <v>3.3362120728682125</v>
      </c>
      <c r="AC193" t="str">
        <f t="shared" ref="AC193:AC197" si="341">T193</f>
        <v>25-34</v>
      </c>
      <c r="AE193">
        <f>$AP187+AQ187-2</f>
        <v>9496</v>
      </c>
      <c r="AF193">
        <f t="shared" ref="AF193:AI193" si="342">$AP187+AR187-2</f>
        <v>10208</v>
      </c>
      <c r="AG193">
        <f t="shared" si="342"/>
        <v>11363</v>
      </c>
      <c r="AH193">
        <f t="shared" si="342"/>
        <v>7373</v>
      </c>
      <c r="AI193">
        <f t="shared" si="342"/>
        <v>4780</v>
      </c>
    </row>
    <row r="194" spans="1:47" x14ac:dyDescent="0.35">
      <c r="A194" t="str">
        <f t="shared" si="336"/>
        <v>35-44</v>
      </c>
      <c r="D194" t="str">
        <f t="shared" si="332"/>
        <v>&lt;0.001</v>
      </c>
      <c r="E194" t="str">
        <f t="shared" si="332"/>
        <v>&lt;0.001</v>
      </c>
      <c r="F194" t="str">
        <f t="shared" si="332"/>
        <v>&lt;0.001</v>
      </c>
      <c r="G194" t="str">
        <f t="shared" si="332"/>
        <v>&lt;0.001</v>
      </c>
      <c r="K194" t="str">
        <f t="shared" si="337"/>
        <v>35-44</v>
      </c>
      <c r="N194">
        <f>$N187-O187</f>
        <v>-14.438989270000008</v>
      </c>
      <c r="O194">
        <f t="shared" ref="O194:Q194" si="343">$N187-P187</f>
        <v>-31.038707360000004</v>
      </c>
      <c r="P194">
        <f t="shared" si="343"/>
        <v>-44.518400999999997</v>
      </c>
      <c r="Q194">
        <f t="shared" si="343"/>
        <v>-49.892793900000001</v>
      </c>
      <c r="T194" t="str">
        <f t="shared" si="339"/>
        <v>35-44</v>
      </c>
      <c r="W194">
        <f>SQRT((($AQ187-1)*$AF187^2+(AR187-1)*AG187^2)/($AQ187+AR187-2))</f>
        <v>2.5699131631211025</v>
      </c>
      <c r="X194">
        <f t="shared" ref="X194:Z194" si="344">SQRT((($AQ187-1)*$AF187^2+(AS187-1)*AH187^2)/($AQ187+AS187-2))</f>
        <v>2.1011307790791633</v>
      </c>
      <c r="Y194">
        <f t="shared" si="344"/>
        <v>2.529151883474793</v>
      </c>
      <c r="Z194">
        <f t="shared" si="344"/>
        <v>3.1274542958514857</v>
      </c>
      <c r="AC194" t="str">
        <f t="shared" si="341"/>
        <v>35-44</v>
      </c>
      <c r="AF194">
        <f>$AQ187+AR187-2</f>
        <v>11294</v>
      </c>
      <c r="AG194">
        <f t="shared" ref="AG194:AI194" si="345">$AQ187+AS187-2</f>
        <v>12449</v>
      </c>
      <c r="AH194">
        <f t="shared" si="345"/>
        <v>8459</v>
      </c>
      <c r="AI194">
        <f t="shared" si="345"/>
        <v>5866</v>
      </c>
    </row>
    <row r="195" spans="1:47" x14ac:dyDescent="0.35">
      <c r="A195" t="str">
        <f t="shared" si="336"/>
        <v>45-54</v>
      </c>
      <c r="E195" t="str">
        <f t="shared" si="332"/>
        <v>&lt;0.001</v>
      </c>
      <c r="F195" t="str">
        <f t="shared" si="332"/>
        <v>&lt;0.001</v>
      </c>
      <c r="G195" t="str">
        <f t="shared" si="332"/>
        <v>&lt;0.001</v>
      </c>
      <c r="K195" t="str">
        <f t="shared" si="337"/>
        <v>45-54</v>
      </c>
      <c r="O195">
        <f>$O187-P187</f>
        <v>-16.599718089999996</v>
      </c>
      <c r="P195">
        <f t="shared" ref="P195:Q195" si="346">$O187-Q187</f>
        <v>-30.07941172999999</v>
      </c>
      <c r="Q195">
        <f t="shared" si="346"/>
        <v>-35.453804629999993</v>
      </c>
      <c r="T195" t="str">
        <f t="shared" si="339"/>
        <v>45-54</v>
      </c>
      <c r="X195">
        <f>SQRT((($AR187-1)*$AG187^2+(AS187-1)*AH187^2)/($AR187+AS187-2))</f>
        <v>1.5400641617886317</v>
      </c>
      <c r="Y195">
        <f t="shared" ref="Y195:Z195" si="347">SQRT((($AR187-1)*$AG187^2+(AT187-1)*AI187^2)/($AR187+AT187-2))</f>
        <v>1.8196074202954238</v>
      </c>
      <c r="Z195">
        <f t="shared" si="347"/>
        <v>2.2611223393434576</v>
      </c>
      <c r="AC195" t="str">
        <f t="shared" si="341"/>
        <v>45-54</v>
      </c>
      <c r="AG195">
        <f>$AR187+AS187-2</f>
        <v>13161</v>
      </c>
      <c r="AH195">
        <f t="shared" ref="AH195:AI195" si="348">$AR187+AT187-2</f>
        <v>9171</v>
      </c>
      <c r="AI195">
        <f t="shared" si="348"/>
        <v>6578</v>
      </c>
    </row>
    <row r="196" spans="1:47" x14ac:dyDescent="0.35">
      <c r="A196" t="str">
        <f t="shared" si="336"/>
        <v>55-64</v>
      </c>
      <c r="F196" t="str">
        <f t="shared" si="332"/>
        <v>&lt;0.001</v>
      </c>
      <c r="G196" t="str">
        <f t="shared" si="332"/>
        <v>&lt;0.001</v>
      </c>
      <c r="K196" t="str">
        <f t="shared" si="337"/>
        <v>55-64</v>
      </c>
      <c r="P196">
        <f>$P187-Q187</f>
        <v>-13.479693639999994</v>
      </c>
      <c r="Q196">
        <f>$P187-R187</f>
        <v>-18.854086539999997</v>
      </c>
      <c r="T196" t="str">
        <f t="shared" si="339"/>
        <v>55-64</v>
      </c>
      <c r="Y196">
        <f>SQRT((($AS187-1)*$AH187^2+(AT187-1)*AI187^2)/($AS187+AT187-2))</f>
        <v>1.0195382798635129</v>
      </c>
      <c r="Z196">
        <f>SQRT((($AS187-1)*$AH187^2+(AU187-1)*AJ187^2)/($AS187+AU187-2))</f>
        <v>1.3455051835730825</v>
      </c>
      <c r="AC196" t="str">
        <f t="shared" si="341"/>
        <v>55-64</v>
      </c>
      <c r="AH196">
        <f>$AS187+AT187-2</f>
        <v>10326</v>
      </c>
      <c r="AI196">
        <f>$AS187+AU187-2</f>
        <v>7733</v>
      </c>
    </row>
    <row r="197" spans="1:47" x14ac:dyDescent="0.35">
      <c r="A197" t="str">
        <f t="shared" si="336"/>
        <v>65-74</v>
      </c>
      <c r="G197" t="str">
        <f t="shared" si="332"/>
        <v>0.025</v>
      </c>
      <c r="K197" t="str">
        <f t="shared" si="337"/>
        <v>65-74</v>
      </c>
      <c r="Q197">
        <f>Q187-R187</f>
        <v>-5.3743929000000037</v>
      </c>
      <c r="T197" t="str">
        <f t="shared" si="339"/>
        <v>65-74</v>
      </c>
      <c r="Z197">
        <f>SQRT((($AT187-1)*$AI187^2+(AU187-1)*AJ187^2)/($AT187+AU187-2))</f>
        <v>1.8743162648466536</v>
      </c>
      <c r="AC197" t="str">
        <f t="shared" si="341"/>
        <v>65-74</v>
      </c>
      <c r="AI197">
        <f>$AT187+AU187-2</f>
        <v>3743</v>
      </c>
    </row>
    <row r="199" spans="1:47" x14ac:dyDescent="0.35">
      <c r="K199" t="str">
        <f t="shared" ref="K199:AA199" si="349">K21</f>
        <v>Swahili</v>
      </c>
      <c r="L199">
        <f t="shared" si="349"/>
        <v>83.041706140000002</v>
      </c>
      <c r="M199">
        <f t="shared" si="349"/>
        <v>92.015132840000007</v>
      </c>
      <c r="N199">
        <f t="shared" si="349"/>
        <v>106.3587362</v>
      </c>
      <c r="O199">
        <f t="shared" si="349"/>
        <v>117.70879530000001</v>
      </c>
      <c r="P199">
        <f t="shared" si="349"/>
        <v>118.05368730000001</v>
      </c>
      <c r="Q199">
        <f t="shared" si="349"/>
        <v>118.3470926</v>
      </c>
      <c r="R199">
        <f t="shared" si="349"/>
        <v>30.19704054</v>
      </c>
      <c r="S199">
        <f t="shared" si="349"/>
        <v>0</v>
      </c>
      <c r="T199" t="str">
        <f t="shared" si="349"/>
        <v>Swahili</v>
      </c>
      <c r="U199">
        <f t="shared" si="349"/>
        <v>6.207869949</v>
      </c>
      <c r="V199">
        <f t="shared" si="349"/>
        <v>11.064734809999999</v>
      </c>
      <c r="W199">
        <f t="shared" si="349"/>
        <v>6.0002071939999997</v>
      </c>
      <c r="X199">
        <f t="shared" si="349"/>
        <v>2.930384594</v>
      </c>
      <c r="Y199">
        <f t="shared" si="349"/>
        <v>8.2870860079999993</v>
      </c>
      <c r="Z199">
        <f t="shared" si="349"/>
        <v>14.585593060000001</v>
      </c>
      <c r="AA199">
        <f t="shared" si="349"/>
        <v>12.807427990000001</v>
      </c>
      <c r="AC199" t="str">
        <f t="shared" ref="AC199:AK199" si="350">AC21</f>
        <v>Swahili</v>
      </c>
      <c r="AD199">
        <f t="shared" si="350"/>
        <v>4.3896269380000001</v>
      </c>
      <c r="AE199">
        <f t="shared" si="350"/>
        <v>7.823949013</v>
      </c>
      <c r="AF199">
        <f t="shared" si="350"/>
        <v>4.242787195</v>
      </c>
      <c r="AG199">
        <f t="shared" si="350"/>
        <v>2.0720948180000001</v>
      </c>
      <c r="AH199">
        <f t="shared" si="350"/>
        <v>5.8598547119999997</v>
      </c>
      <c r="AI199">
        <f t="shared" si="350"/>
        <v>10.31357176</v>
      </c>
      <c r="AJ199">
        <f t="shared" si="350"/>
        <v>9.0562191849999998</v>
      </c>
      <c r="AK199">
        <f t="shared" si="350"/>
        <v>2</v>
      </c>
      <c r="AN199" t="str">
        <f t="shared" ref="AN199:AU199" si="351">AN21</f>
        <v>Swahili</v>
      </c>
      <c r="AO199">
        <f t="shared" si="351"/>
        <v>371</v>
      </c>
      <c r="AP199">
        <f t="shared" si="351"/>
        <v>947</v>
      </c>
      <c r="AQ199">
        <f t="shared" si="351"/>
        <v>453</v>
      </c>
      <c r="AR199">
        <f t="shared" si="351"/>
        <v>171</v>
      </c>
      <c r="AS199">
        <f t="shared" si="351"/>
        <v>69</v>
      </c>
      <c r="AT199">
        <f t="shared" si="351"/>
        <v>16</v>
      </c>
      <c r="AU199">
        <f t="shared" si="351"/>
        <v>2</v>
      </c>
    </row>
    <row r="200" spans="1:47" x14ac:dyDescent="0.35">
      <c r="A200" t="s">
        <v>31</v>
      </c>
    </row>
    <row r="201" spans="1:47" x14ac:dyDescent="0.35">
      <c r="K201" t="str">
        <f>K199</f>
        <v>Swahili</v>
      </c>
      <c r="T201" t="s">
        <v>29</v>
      </c>
      <c r="AC201" t="s">
        <v>30</v>
      </c>
    </row>
    <row r="202" spans="1:47" x14ac:dyDescent="0.35">
      <c r="A202" t="str">
        <f>K201</f>
        <v>Swahili</v>
      </c>
      <c r="K202" t="s">
        <v>28</v>
      </c>
    </row>
    <row r="203" spans="1:47" x14ac:dyDescent="0.35">
      <c r="B203" t="str">
        <f>B191</f>
        <v>25-34</v>
      </c>
      <c r="C203" t="str">
        <f t="shared" ref="C203:G203" si="352">C191</f>
        <v>35-44</v>
      </c>
      <c r="D203" t="str">
        <f t="shared" si="352"/>
        <v>45-54</v>
      </c>
      <c r="E203" t="str">
        <f t="shared" si="352"/>
        <v>55-64</v>
      </c>
      <c r="F203" t="str">
        <f t="shared" si="352"/>
        <v>65-74</v>
      </c>
      <c r="G203" t="str">
        <f t="shared" si="352"/>
        <v>75+</v>
      </c>
      <c r="L203" t="str">
        <f>B203</f>
        <v>25-34</v>
      </c>
      <c r="M203" t="str">
        <f t="shared" ref="M203:Q203" si="353">C203</f>
        <v>35-44</v>
      </c>
      <c r="N203" t="str">
        <f t="shared" si="353"/>
        <v>45-54</v>
      </c>
      <c r="O203" t="str">
        <f t="shared" si="353"/>
        <v>55-64</v>
      </c>
      <c r="P203" t="str">
        <f t="shared" si="353"/>
        <v>65-74</v>
      </c>
      <c r="Q203" t="str">
        <f t="shared" si="353"/>
        <v>75+</v>
      </c>
      <c r="U203" t="str">
        <f>L203</f>
        <v>25-34</v>
      </c>
      <c r="V203" t="str">
        <f t="shared" ref="V203:Z203" si="354">M203</f>
        <v>35-44</v>
      </c>
      <c r="W203" t="str">
        <f t="shared" si="354"/>
        <v>45-54</v>
      </c>
      <c r="X203" t="str">
        <f t="shared" si="354"/>
        <v>55-64</v>
      </c>
      <c r="Y203" t="str">
        <f t="shared" si="354"/>
        <v>65-74</v>
      </c>
      <c r="Z203" t="str">
        <f t="shared" si="354"/>
        <v>75+</v>
      </c>
      <c r="AD203" t="str">
        <f>U203</f>
        <v>25-34</v>
      </c>
      <c r="AE203" t="str">
        <f t="shared" ref="AE203:AF203" si="355">V203</f>
        <v>35-44</v>
      </c>
      <c r="AF203" t="str">
        <f t="shared" si="355"/>
        <v>45-54</v>
      </c>
      <c r="AG203" t="str">
        <f>X203</f>
        <v>55-64</v>
      </c>
      <c r="AH203" t="str">
        <f t="shared" ref="AH203:AI203" si="356">Y203</f>
        <v>65-74</v>
      </c>
      <c r="AI203" t="str">
        <f t="shared" si="356"/>
        <v>75+</v>
      </c>
    </row>
    <row r="204" spans="1:47" x14ac:dyDescent="0.35">
      <c r="A204" t="str">
        <f>A192</f>
        <v>18-24</v>
      </c>
      <c r="B204" t="str">
        <f>IF(_xlfn.T.DIST.2T(ABS(L204/U204),AD204)*6&lt;0.001,"&lt;0.001",IF(_xlfn.T.DIST.2T(ABS(L204/U204),AD204)*6&gt;0.999, "&gt;0.999",FIXED(_xlfn.T.DIST.2T(ABS(L204/U204),AD204)*6,3)))</f>
        <v>&gt;0.999</v>
      </c>
      <c r="C204" t="str">
        <f t="shared" ref="C204:G209" si="357">IF(_xlfn.T.DIST.2T(ABS(M204/V204),AE204)*6&lt;0.001,"&lt;0.001",IF(_xlfn.T.DIST.2T(ABS(M204/V204),AE204)*6&gt;0.999, "&gt;0.999",FIXED(_xlfn.T.DIST.2T(ABS(M204/V204),AE204)*6,3)))</f>
        <v>&lt;0.001</v>
      </c>
      <c r="D204" t="str">
        <f t="shared" si="357"/>
        <v>&lt;0.001</v>
      </c>
      <c r="E204" t="str">
        <f t="shared" si="357"/>
        <v>&lt;0.001</v>
      </c>
      <c r="F204" t="str">
        <f t="shared" si="357"/>
        <v>&lt;0.001</v>
      </c>
      <c r="G204" t="str">
        <f t="shared" si="357"/>
        <v>&lt;0.001</v>
      </c>
      <c r="K204" t="str">
        <f>A204</f>
        <v>18-24</v>
      </c>
      <c r="L204">
        <f>$L199-M199</f>
        <v>-8.9734267000000045</v>
      </c>
      <c r="M204">
        <f t="shared" ref="M204:Q204" si="358">$L199-N199</f>
        <v>-23.317030059999993</v>
      </c>
      <c r="N204">
        <f t="shared" si="358"/>
        <v>-34.667089160000003</v>
      </c>
      <c r="O204">
        <f t="shared" si="358"/>
        <v>-35.011981160000005</v>
      </c>
      <c r="P204">
        <f t="shared" si="358"/>
        <v>-35.305386459999994</v>
      </c>
      <c r="Q204">
        <f t="shared" si="358"/>
        <v>52.844665599999999</v>
      </c>
      <c r="T204" t="str">
        <f>K204</f>
        <v>18-24</v>
      </c>
      <c r="U204">
        <f>SQRT((($AO199-1)*$AD199^2+(AP199-1)*AE199^2)/($AO199+AP199-2))</f>
        <v>7.0300093638886239</v>
      </c>
      <c r="V204">
        <f t="shared" ref="V204:Z204" si="359">SQRT((($AO199-1)*$AD199^2+(AQ199-1)*AF199^2)/($AO199+AQ199-2))</f>
        <v>4.3095021814345875</v>
      </c>
      <c r="W204">
        <f t="shared" si="359"/>
        <v>3.8150222564261864</v>
      </c>
      <c r="X204">
        <f t="shared" si="359"/>
        <v>4.6484745214635002</v>
      </c>
      <c r="Y204">
        <f t="shared" si="359"/>
        <v>4.7605007809835138</v>
      </c>
      <c r="Z204">
        <f t="shared" si="359"/>
        <v>4.4088492940445114</v>
      </c>
      <c r="AC204" t="str">
        <f>T204</f>
        <v>18-24</v>
      </c>
      <c r="AD204">
        <f>$AO199+AP199-2</f>
        <v>1316</v>
      </c>
      <c r="AE204">
        <f t="shared" ref="AE204:AI204" si="360">$AO199+AQ199-2</f>
        <v>822</v>
      </c>
      <c r="AF204">
        <f t="shared" si="360"/>
        <v>540</v>
      </c>
      <c r="AG204">
        <f t="shared" si="360"/>
        <v>438</v>
      </c>
      <c r="AH204">
        <f t="shared" si="360"/>
        <v>385</v>
      </c>
      <c r="AI204">
        <f t="shared" si="360"/>
        <v>371</v>
      </c>
    </row>
    <row r="205" spans="1:47" x14ac:dyDescent="0.35">
      <c r="A205" t="str">
        <f t="shared" ref="A205:A209" si="361">A193</f>
        <v>25-34</v>
      </c>
      <c r="C205" t="str">
        <f t="shared" si="357"/>
        <v>0.222</v>
      </c>
      <c r="D205" t="str">
        <f t="shared" si="357"/>
        <v>0.002</v>
      </c>
      <c r="E205" t="str">
        <f t="shared" si="357"/>
        <v>0.005</v>
      </c>
      <c r="F205" t="str">
        <f t="shared" si="357"/>
        <v>0.005</v>
      </c>
      <c r="G205" t="str">
        <f t="shared" si="357"/>
        <v>&lt;0.001</v>
      </c>
      <c r="K205" t="str">
        <f t="shared" ref="K205:K209" si="362">A205</f>
        <v>25-34</v>
      </c>
      <c r="M205">
        <f>$M199-N199</f>
        <v>-14.343603359999989</v>
      </c>
      <c r="N205">
        <f t="shared" ref="N205:Q205" si="363">$M199-O199</f>
        <v>-25.693662459999999</v>
      </c>
      <c r="O205">
        <f t="shared" si="363"/>
        <v>-26.03855446</v>
      </c>
      <c r="P205">
        <f t="shared" si="363"/>
        <v>-26.33195975999999</v>
      </c>
      <c r="Q205">
        <f t="shared" si="363"/>
        <v>61.818092300000004</v>
      </c>
      <c r="T205" t="str">
        <f t="shared" ref="T205:T209" si="364">K205</f>
        <v>25-34</v>
      </c>
      <c r="V205">
        <f>SQRT((($AP199-1)*$AE199^2+(AQ199-1)*AF199^2)/($AP199+AQ199-2))</f>
        <v>6.8733262733503526</v>
      </c>
      <c r="W205">
        <f t="shared" ref="W205:Z205" si="365">SQRT((($AP199-1)*$AE199^2+(AR199-1)*AG199^2)/($AP199+AR199-2))</f>
        <v>7.248687967821609</v>
      </c>
      <c r="X205">
        <f t="shared" si="365"/>
        <v>7.7079065908977666</v>
      </c>
      <c r="Y205">
        <f t="shared" si="365"/>
        <v>7.8688626861303295</v>
      </c>
      <c r="Z205">
        <f t="shared" si="365"/>
        <v>7.8253525949227996</v>
      </c>
      <c r="AC205" t="str">
        <f t="shared" ref="AC205:AC209" si="366">T205</f>
        <v>25-34</v>
      </c>
      <c r="AE205">
        <f>$AP199+AQ199-2</f>
        <v>1398</v>
      </c>
      <c r="AF205">
        <f t="shared" ref="AF205:AI205" si="367">$AP199+AR199-2</f>
        <v>1116</v>
      </c>
      <c r="AG205">
        <f t="shared" si="367"/>
        <v>1014</v>
      </c>
      <c r="AH205">
        <f t="shared" si="367"/>
        <v>961</v>
      </c>
      <c r="AI205">
        <f t="shared" si="367"/>
        <v>947</v>
      </c>
    </row>
    <row r="206" spans="1:47" x14ac:dyDescent="0.35">
      <c r="A206" t="str">
        <f t="shared" si="361"/>
        <v>35-44</v>
      </c>
      <c r="D206" t="str">
        <f t="shared" si="357"/>
        <v>0.017</v>
      </c>
      <c r="E206" t="str">
        <f t="shared" si="357"/>
        <v>0.057</v>
      </c>
      <c r="F206" t="str">
        <f t="shared" si="357"/>
        <v>0.054</v>
      </c>
      <c r="G206" t="str">
        <f t="shared" si="357"/>
        <v>&lt;0.001</v>
      </c>
      <c r="K206" t="str">
        <f t="shared" si="362"/>
        <v>35-44</v>
      </c>
      <c r="N206">
        <f>$N199-O199</f>
        <v>-11.35005910000001</v>
      </c>
      <c r="O206">
        <f t="shared" ref="O206:Q206" si="368">$N199-P199</f>
        <v>-11.694951100000011</v>
      </c>
      <c r="P206">
        <f t="shared" si="368"/>
        <v>-11.988356400000001</v>
      </c>
      <c r="Q206">
        <f t="shared" si="368"/>
        <v>76.161695659999992</v>
      </c>
      <c r="T206" t="str">
        <f t="shared" si="364"/>
        <v>35-44</v>
      </c>
      <c r="W206">
        <f>SQRT((($AQ199-1)*$AF199^2+(AR199-1)*AG199^2)/($AQ199+AR199-2))</f>
        <v>3.7755496176207597</v>
      </c>
      <c r="X206">
        <f t="shared" ref="X206:Z206" si="369">SQRT((($AQ199-1)*$AF199^2+(AS199-1)*AH199^2)/($AQ199+AS199-2))</f>
        <v>4.4874909322814327</v>
      </c>
      <c r="Y206">
        <f t="shared" si="369"/>
        <v>4.5650446275870671</v>
      </c>
      <c r="Z206">
        <f t="shared" si="369"/>
        <v>4.259407721425867</v>
      </c>
      <c r="AC206" t="str">
        <f t="shared" si="366"/>
        <v>35-44</v>
      </c>
      <c r="AF206">
        <f>$AQ199+AR199-2</f>
        <v>622</v>
      </c>
      <c r="AG206">
        <f t="shared" ref="AG206:AI206" si="370">$AQ199+AS199-2</f>
        <v>520</v>
      </c>
      <c r="AH206">
        <f t="shared" si="370"/>
        <v>467</v>
      </c>
      <c r="AI206">
        <f t="shared" si="370"/>
        <v>453</v>
      </c>
    </row>
    <row r="207" spans="1:47" x14ac:dyDescent="0.35">
      <c r="A207" t="str">
        <f t="shared" si="361"/>
        <v>45-54</v>
      </c>
      <c r="E207" t="str">
        <f t="shared" si="357"/>
        <v>&gt;0.999</v>
      </c>
      <c r="F207" t="str">
        <f t="shared" si="357"/>
        <v>&gt;0.999</v>
      </c>
      <c r="G207" t="str">
        <f t="shared" si="357"/>
        <v>&lt;0.001</v>
      </c>
      <c r="K207" t="str">
        <f t="shared" si="362"/>
        <v>45-54</v>
      </c>
      <c r="O207">
        <f>$O199-P199</f>
        <v>-0.34489200000000153</v>
      </c>
      <c r="P207">
        <f t="shared" ref="P207:Q207" si="371">$O199-Q199</f>
        <v>-0.63829729999999074</v>
      </c>
      <c r="Q207">
        <f t="shared" si="371"/>
        <v>87.511754760000002</v>
      </c>
      <c r="T207" t="str">
        <f t="shared" si="364"/>
        <v>45-54</v>
      </c>
      <c r="X207">
        <f>SQRT((($AR199-1)*$AG199^2+(AS199-1)*AH199^2)/($AR199+AS199-2))</f>
        <v>3.5885468440862458</v>
      </c>
      <c r="Y207">
        <f t="shared" ref="Y207:Z207" si="372">SQRT((($AR199-1)*$AG199^2+(AT199-1)*AI199^2)/($AR199+AT199-2))</f>
        <v>3.5454230225575909</v>
      </c>
      <c r="Z207">
        <f t="shared" si="372"/>
        <v>2.1790109683598717</v>
      </c>
      <c r="AC207" t="str">
        <f t="shared" si="366"/>
        <v>45-54</v>
      </c>
      <c r="AG207">
        <f>$AR199+AS199-2</f>
        <v>238</v>
      </c>
      <c r="AH207">
        <f t="shared" ref="AH207:AI207" si="373">$AR199+AT199-2</f>
        <v>185</v>
      </c>
      <c r="AI207">
        <f t="shared" si="373"/>
        <v>171</v>
      </c>
    </row>
    <row r="208" spans="1:47" x14ac:dyDescent="0.35">
      <c r="A208" t="str">
        <f t="shared" si="361"/>
        <v>55-64</v>
      </c>
      <c r="F208" t="str">
        <f t="shared" si="357"/>
        <v>&gt;0.999</v>
      </c>
      <c r="G208" t="str">
        <f t="shared" si="357"/>
        <v>&lt;0.001</v>
      </c>
      <c r="K208" t="str">
        <f t="shared" si="362"/>
        <v>55-64</v>
      </c>
      <c r="P208">
        <f>$P199-Q199</f>
        <v>-0.29340529999998921</v>
      </c>
      <c r="Q208">
        <f>$P199-R199</f>
        <v>87.856646760000004</v>
      </c>
      <c r="T208" t="str">
        <f t="shared" si="364"/>
        <v>55-64</v>
      </c>
      <c r="Y208">
        <f>SQRT((($AS199-1)*$AH199^2+(AT199-1)*AI199^2)/($AS199+AT199-2))</f>
        <v>6.8815480969133613</v>
      </c>
      <c r="Z208">
        <f>SQRT((($AS199-1)*$AH199^2+(AU199-1)*AJ199^2)/($AS199+AU199-2))</f>
        <v>5.9185193490098404</v>
      </c>
      <c r="AC208" t="str">
        <f t="shared" si="366"/>
        <v>55-64</v>
      </c>
      <c r="AH208">
        <f>$AS199+AT199-2</f>
        <v>83</v>
      </c>
      <c r="AI208">
        <f>$AS199+AU199-2</f>
        <v>69</v>
      </c>
    </row>
    <row r="209" spans="1:35" x14ac:dyDescent="0.35">
      <c r="A209" t="str">
        <f t="shared" si="361"/>
        <v>65-74</v>
      </c>
      <c r="G209" t="str">
        <f t="shared" si="357"/>
        <v>&lt;0.001</v>
      </c>
      <c r="K209" t="str">
        <f t="shared" si="362"/>
        <v>65-74</v>
      </c>
      <c r="Q209">
        <f>Q199-R199</f>
        <v>88.150052059999993</v>
      </c>
      <c r="T209" t="str">
        <f t="shared" si="364"/>
        <v>65-74</v>
      </c>
      <c r="Z209">
        <f>SQRT((($AT199-1)*$AI199^2+(AU199-1)*AJ199^2)/($AT199+AU199-2))</f>
        <v>10.239511532102021</v>
      </c>
      <c r="AC209" t="str">
        <f t="shared" si="366"/>
        <v>65-74</v>
      </c>
      <c r="AI209">
        <f>$AT199+AU199-2</f>
        <v>16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E4A8A-744A-4778-BFA5-70726383A975}">
  <dimension ref="A1:AW209"/>
  <sheetViews>
    <sheetView topLeftCell="A27" workbookViewId="0">
      <selection activeCell="B1" sqref="A1:XFD26"/>
    </sheetView>
  </sheetViews>
  <sheetFormatPr defaultRowHeight="14.5" outlineLevelRow="1" outlineLevelCol="1" x14ac:dyDescent="0.35"/>
  <cols>
    <col min="2" max="2" width="11.81640625" bestFit="1" customWidth="1"/>
    <col min="11" max="11" width="27.54296875" hidden="1" customWidth="1" outlineLevel="1"/>
    <col min="12" max="19" width="0" hidden="1" customWidth="1" outlineLevel="1"/>
    <col min="20" max="20" width="26.1796875" hidden="1" customWidth="1" outlineLevel="1"/>
    <col min="21" max="39" width="0" hidden="1" customWidth="1" outlineLevel="1"/>
    <col min="40" max="40" width="21.453125" hidden="1" customWidth="1" outlineLevel="1"/>
    <col min="41" max="47" width="0" hidden="1" customWidth="1" outlineLevel="1"/>
    <col min="48" max="48" width="0" style="4" hidden="1" customWidth="1" outlineLevel="1"/>
    <col min="49" max="49" width="8.7265625" collapsed="1"/>
  </cols>
  <sheetData>
    <row r="1" spans="10:47" hidden="1" outlineLevel="1" x14ac:dyDescent="0.35">
      <c r="J1" s="2"/>
      <c r="K1" t="s">
        <v>0</v>
      </c>
      <c r="T1" t="s">
        <v>0</v>
      </c>
      <c r="AC1" t="s">
        <v>0</v>
      </c>
    </row>
    <row r="2" spans="10:47" hidden="1" outlineLevel="1" x14ac:dyDescent="0.35">
      <c r="J2" s="2"/>
      <c r="K2" t="s">
        <v>0</v>
      </c>
      <c r="L2" t="s">
        <v>1</v>
      </c>
      <c r="M2" t="s">
        <v>2</v>
      </c>
      <c r="N2" t="s">
        <v>3</v>
      </c>
      <c r="O2" t="s">
        <v>4</v>
      </c>
      <c r="P2" t="s">
        <v>5</v>
      </c>
      <c r="Q2" t="s">
        <v>6</v>
      </c>
      <c r="R2" t="s">
        <v>7</v>
      </c>
      <c r="T2" t="s">
        <v>0</v>
      </c>
      <c r="U2" t="s">
        <v>8</v>
      </c>
      <c r="V2" t="s">
        <v>9</v>
      </c>
      <c r="W2" t="s">
        <v>10</v>
      </c>
      <c r="X2" t="s">
        <v>11</v>
      </c>
      <c r="Y2" t="s">
        <v>12</v>
      </c>
      <c r="Z2" t="s">
        <v>13</v>
      </c>
      <c r="AA2" t="s">
        <v>14</v>
      </c>
      <c r="AC2" t="s">
        <v>0</v>
      </c>
      <c r="AD2" t="s">
        <v>8</v>
      </c>
      <c r="AE2" t="s">
        <v>9</v>
      </c>
      <c r="AF2" t="s">
        <v>10</v>
      </c>
      <c r="AG2" t="s">
        <v>11</v>
      </c>
      <c r="AH2" t="s">
        <v>12</v>
      </c>
      <c r="AI2" t="s">
        <v>13</v>
      </c>
      <c r="AJ2" t="s">
        <v>14</v>
      </c>
      <c r="AK2" t="s">
        <v>15</v>
      </c>
      <c r="AM2" s="3"/>
      <c r="AN2" t="s">
        <v>0</v>
      </c>
      <c r="AO2" t="s">
        <v>8</v>
      </c>
      <c r="AP2" t="s">
        <v>9</v>
      </c>
      <c r="AQ2" t="s">
        <v>10</v>
      </c>
      <c r="AR2" t="s">
        <v>11</v>
      </c>
      <c r="AS2" t="s">
        <v>12</v>
      </c>
      <c r="AT2" t="s">
        <v>13</v>
      </c>
      <c r="AU2" t="s">
        <v>14</v>
      </c>
    </row>
    <row r="3" spans="10:47" hidden="1" outlineLevel="1" x14ac:dyDescent="0.35">
      <c r="J3" s="2"/>
      <c r="K3" t="s">
        <v>16</v>
      </c>
      <c r="L3">
        <v>46.899769533490868</v>
      </c>
      <c r="M3">
        <v>61.301951672124872</v>
      </c>
      <c r="N3">
        <v>88.025940034016202</v>
      </c>
      <c r="O3">
        <v>108.75555841970224</v>
      </c>
      <c r="P3">
        <v>120.906430045104</v>
      </c>
      <c r="Q3">
        <v>125.94216569730388</v>
      </c>
      <c r="R3">
        <v>127.08965258017379</v>
      </c>
      <c r="T3" t="s">
        <v>16</v>
      </c>
      <c r="U3">
        <v>4.6015797295474226</v>
      </c>
      <c r="V3">
        <v>4.4099397671582352</v>
      </c>
      <c r="W3">
        <v>2.8535074022054312</v>
      </c>
      <c r="X3">
        <v>2.2521651723580232</v>
      </c>
      <c r="Y3">
        <v>2.4387914101908268</v>
      </c>
      <c r="Z3">
        <v>1.6485929241594457</v>
      </c>
      <c r="AA3">
        <v>5.3619814299461099</v>
      </c>
      <c r="AC3" t="s">
        <v>16</v>
      </c>
      <c r="AD3">
        <v>2.0578890158306269</v>
      </c>
      <c r="AE3">
        <v>1.9721850192090815</v>
      </c>
      <c r="AF3">
        <v>1.2761273051260353</v>
      </c>
      <c r="AG3">
        <v>1.0071988843900139</v>
      </c>
      <c r="AH3">
        <v>1.0906606752258523</v>
      </c>
      <c r="AI3">
        <v>0.7372731691291351</v>
      </c>
      <c r="AJ3">
        <v>2.3979509942902055</v>
      </c>
      <c r="AK3">
        <v>5</v>
      </c>
      <c r="AM3" s="3"/>
      <c r="AN3" t="s">
        <v>16</v>
      </c>
      <c r="AO3">
        <v>10228</v>
      </c>
      <c r="AP3">
        <v>7638</v>
      </c>
      <c r="AQ3">
        <v>7779</v>
      </c>
      <c r="AR3">
        <v>9446</v>
      </c>
      <c r="AS3">
        <v>9264</v>
      </c>
      <c r="AT3">
        <v>5453</v>
      </c>
      <c r="AU3">
        <v>1202</v>
      </c>
    </row>
    <row r="4" spans="10:47" hidden="1" outlineLevel="1" x14ac:dyDescent="0.35">
      <c r="J4" s="2"/>
      <c r="K4" t="s">
        <v>17</v>
      </c>
      <c r="L4">
        <v>68.341041190648767</v>
      </c>
      <c r="M4">
        <v>79.460615370554081</v>
      </c>
      <c r="N4">
        <v>103.29450155346274</v>
      </c>
      <c r="O4">
        <v>122.66717049641932</v>
      </c>
      <c r="P4">
        <v>131.39494591616454</v>
      </c>
      <c r="Q4">
        <v>136.38818772931469</v>
      </c>
      <c r="R4">
        <v>134.51904774903707</v>
      </c>
      <c r="T4" t="s">
        <v>17</v>
      </c>
      <c r="U4">
        <v>4.4318247742465768</v>
      </c>
      <c r="V4">
        <v>8.4543287309632618</v>
      </c>
      <c r="W4">
        <v>9.4245020958768801</v>
      </c>
      <c r="X4">
        <v>7.5247477398681912</v>
      </c>
      <c r="Y4">
        <v>4.2350247962207286</v>
      </c>
      <c r="Z4">
        <v>3.1795590812491907</v>
      </c>
      <c r="AA4">
        <v>8.1692896849260084</v>
      </c>
      <c r="AC4" t="s">
        <v>17</v>
      </c>
      <c r="AD4">
        <v>2.5587152264125139</v>
      </c>
      <c r="AE4">
        <v>4.8811089686392268</v>
      </c>
      <c r="AF4">
        <v>5.4412388220327097</v>
      </c>
      <c r="AG4">
        <v>4.3444151331969287</v>
      </c>
      <c r="AH4">
        <v>2.4450927061227778</v>
      </c>
      <c r="AI4">
        <v>1.8357192914635396</v>
      </c>
      <c r="AJ4">
        <v>4.7165415986800641</v>
      </c>
      <c r="AK4">
        <v>3</v>
      </c>
      <c r="AM4" s="3"/>
      <c r="AN4" t="s">
        <v>17</v>
      </c>
      <c r="AO4">
        <v>801</v>
      </c>
      <c r="AP4">
        <v>888</v>
      </c>
      <c r="AQ4">
        <v>1478</v>
      </c>
      <c r="AR4">
        <v>3116</v>
      </c>
      <c r="AS4">
        <v>3042</v>
      </c>
      <c r="AT4">
        <v>1377</v>
      </c>
      <c r="AU4">
        <v>230</v>
      </c>
    </row>
    <row r="5" spans="10:47" hidden="1" outlineLevel="1" x14ac:dyDescent="0.35">
      <c r="J5" s="2"/>
      <c r="K5" t="s">
        <v>18</v>
      </c>
      <c r="L5">
        <v>49.212296207352864</v>
      </c>
      <c r="M5">
        <v>57.652124869977165</v>
      </c>
      <c r="N5">
        <v>66.458709112130393</v>
      </c>
      <c r="O5">
        <v>76.130917424860158</v>
      </c>
      <c r="P5">
        <v>90.50912560094315</v>
      </c>
      <c r="Q5">
        <v>110.68163806026813</v>
      </c>
      <c r="R5">
        <v>118.16333042950374</v>
      </c>
      <c r="T5" t="s">
        <v>18</v>
      </c>
      <c r="U5">
        <v>8.1654364501801826</v>
      </c>
      <c r="V5">
        <v>12.404297565835897</v>
      </c>
      <c r="W5">
        <v>15.645164959093625</v>
      </c>
      <c r="X5">
        <v>13.839205463687021</v>
      </c>
      <c r="Y5">
        <v>14.895889276888722</v>
      </c>
      <c r="Z5">
        <v>7.8021340896662847</v>
      </c>
      <c r="AA5">
        <v>3.9276492518605157</v>
      </c>
      <c r="AC5" t="s">
        <v>18</v>
      </c>
      <c r="AD5">
        <v>2.7218121500600607</v>
      </c>
      <c r="AE5">
        <v>4.1347658552786326</v>
      </c>
      <c r="AF5">
        <v>5.2150549863645415</v>
      </c>
      <c r="AG5">
        <v>4.6130684878956734</v>
      </c>
      <c r="AH5">
        <v>4.9652964256295737</v>
      </c>
      <c r="AI5">
        <v>2.6007113632220951</v>
      </c>
      <c r="AJ5">
        <v>1.3092164172868386</v>
      </c>
      <c r="AK5">
        <v>9</v>
      </c>
      <c r="AM5" s="3"/>
      <c r="AN5" t="s">
        <v>18</v>
      </c>
      <c r="AO5">
        <v>4914</v>
      </c>
      <c r="AP5">
        <v>2446</v>
      </c>
      <c r="AQ5">
        <v>3491</v>
      </c>
      <c r="AR5">
        <v>7031</v>
      </c>
      <c r="AS5">
        <v>12780</v>
      </c>
      <c r="AT5">
        <v>10376</v>
      </c>
      <c r="AU5">
        <v>3712</v>
      </c>
    </row>
    <row r="6" spans="10:47" hidden="1" outlineLevel="1" x14ac:dyDescent="0.35">
      <c r="J6" s="2"/>
      <c r="K6" t="s">
        <v>19</v>
      </c>
      <c r="L6">
        <v>48.627103197923482</v>
      </c>
      <c r="M6">
        <v>67.409362860054358</v>
      </c>
      <c r="N6">
        <v>88.498572628832136</v>
      </c>
      <c r="O6">
        <v>106.60867277174738</v>
      </c>
      <c r="P6">
        <v>119.52606597729236</v>
      </c>
      <c r="Q6">
        <v>127.65917827011559</v>
      </c>
      <c r="R6">
        <v>130.6367978570261</v>
      </c>
      <c r="T6" t="s">
        <v>19</v>
      </c>
      <c r="U6">
        <v>8.3895920935883339</v>
      </c>
      <c r="V6">
        <v>10.070060114429907</v>
      </c>
      <c r="W6">
        <v>11.073559598245932</v>
      </c>
      <c r="X6">
        <v>13.502458492436459</v>
      </c>
      <c r="Y6">
        <v>11.816235037089184</v>
      </c>
      <c r="Z6">
        <v>8.6054444646134662</v>
      </c>
      <c r="AA6">
        <v>3.5303308500904609</v>
      </c>
      <c r="AC6" t="s">
        <v>19</v>
      </c>
      <c r="AD6">
        <v>1.8307590866034087</v>
      </c>
      <c r="AE6">
        <v>2.1974672727205102</v>
      </c>
      <c r="AF6">
        <v>2.4164488129317507</v>
      </c>
      <c r="AG6">
        <v>2.9464780052185424</v>
      </c>
      <c r="AH6">
        <v>2.5785138803262151</v>
      </c>
      <c r="AI6">
        <v>1.8778619356109496</v>
      </c>
      <c r="AJ6">
        <v>0.77038134994177787</v>
      </c>
      <c r="AK6">
        <v>21</v>
      </c>
      <c r="AM6" s="3"/>
      <c r="AN6" t="s">
        <v>19</v>
      </c>
      <c r="AO6">
        <v>19857</v>
      </c>
      <c r="AP6">
        <v>14368</v>
      </c>
      <c r="AQ6">
        <v>19775</v>
      </c>
      <c r="AR6">
        <v>24376</v>
      </c>
      <c r="AS6">
        <v>29787</v>
      </c>
      <c r="AT6">
        <v>16647</v>
      </c>
      <c r="AU6">
        <v>3499</v>
      </c>
    </row>
    <row r="7" spans="10:47" hidden="1" outlineLevel="1" x14ac:dyDescent="0.35">
      <c r="J7" s="2"/>
      <c r="K7" t="s">
        <v>20</v>
      </c>
      <c r="L7">
        <v>57.998324070476542</v>
      </c>
      <c r="M7">
        <v>75.142321488396405</v>
      </c>
      <c r="N7">
        <v>90.451719673873043</v>
      </c>
      <c r="O7">
        <v>104.13911173127893</v>
      </c>
      <c r="P7">
        <v>112.56994040192195</v>
      </c>
      <c r="Q7">
        <v>118.11053613644653</v>
      </c>
      <c r="R7">
        <v>112.3229734615482</v>
      </c>
      <c r="T7" t="s">
        <v>20</v>
      </c>
      <c r="U7">
        <v>4.7510078493750632</v>
      </c>
      <c r="V7">
        <v>5.2416519275846962</v>
      </c>
      <c r="W7">
        <v>4.7946247266694098</v>
      </c>
      <c r="X7">
        <v>5.5288493866925901</v>
      </c>
      <c r="Y7">
        <v>4.6730519970686979</v>
      </c>
      <c r="Z7">
        <v>4.3014994833314164</v>
      </c>
      <c r="AA7">
        <v>15.061155588713913</v>
      </c>
      <c r="AC7" t="s">
        <v>20</v>
      </c>
      <c r="AD7">
        <v>1.4324827647645844</v>
      </c>
      <c r="AE7">
        <v>1.5804175204946882</v>
      </c>
      <c r="AF7">
        <v>1.4456337480838861</v>
      </c>
      <c r="AG7">
        <v>1.6670108125496266</v>
      </c>
      <c r="AH7">
        <v>1.4089781909179866</v>
      </c>
      <c r="AI7">
        <v>1.2969508929198108</v>
      </c>
      <c r="AJ7">
        <v>4.5411092724480309</v>
      </c>
      <c r="AK7">
        <v>11</v>
      </c>
      <c r="AM7" s="3"/>
      <c r="AN7" t="s">
        <v>20</v>
      </c>
      <c r="AO7">
        <v>16034</v>
      </c>
      <c r="AP7">
        <v>19657</v>
      </c>
      <c r="AQ7">
        <v>26986</v>
      </c>
      <c r="AR7">
        <v>21034</v>
      </c>
      <c r="AS7">
        <v>13342</v>
      </c>
      <c r="AT7">
        <v>5171</v>
      </c>
      <c r="AU7">
        <v>799</v>
      </c>
    </row>
    <row r="8" spans="10:47" hidden="1" outlineLevel="1" x14ac:dyDescent="0.35">
      <c r="J8" s="2"/>
      <c r="K8" t="s">
        <v>21</v>
      </c>
      <c r="L8">
        <v>53.730398087433201</v>
      </c>
      <c r="M8">
        <v>59.360138048180538</v>
      </c>
      <c r="N8">
        <v>67.153725210146419</v>
      </c>
      <c r="O8">
        <v>75.316384536246346</v>
      </c>
      <c r="P8">
        <v>88.560502999625626</v>
      </c>
      <c r="Q8">
        <v>110.05380347488098</v>
      </c>
      <c r="R8">
        <v>128.9919676594003</v>
      </c>
      <c r="T8" t="s">
        <v>21</v>
      </c>
      <c r="U8">
        <v>3.3832829273201961</v>
      </c>
      <c r="V8">
        <v>3.4415627579976689</v>
      </c>
      <c r="W8">
        <v>3.460995433303951</v>
      </c>
      <c r="X8">
        <v>0.70315878109629015</v>
      </c>
      <c r="Y8">
        <v>0.57940195969526664</v>
      </c>
      <c r="Z8">
        <v>0.92617790577143833</v>
      </c>
      <c r="AA8">
        <v>0.5545742501265073</v>
      </c>
      <c r="AC8" t="s">
        <v>21</v>
      </c>
      <c r="AD8">
        <v>2.3923423005807836</v>
      </c>
      <c r="AE8">
        <v>2.4335523640592287</v>
      </c>
      <c r="AF8">
        <v>2.4472933405448969</v>
      </c>
      <c r="AG8">
        <v>0.49720834236405387</v>
      </c>
      <c r="AH8">
        <v>0.40969905473329771</v>
      </c>
      <c r="AI8">
        <v>0.6549066777561392</v>
      </c>
      <c r="AJ8">
        <v>0.39214321293589782</v>
      </c>
      <c r="AK8">
        <v>2</v>
      </c>
      <c r="AM8" s="3"/>
      <c r="AN8" t="s">
        <v>21</v>
      </c>
      <c r="AO8">
        <v>4559</v>
      </c>
      <c r="AP8">
        <v>2495</v>
      </c>
      <c r="AQ8">
        <v>1993</v>
      </c>
      <c r="AR8">
        <v>2580</v>
      </c>
      <c r="AS8">
        <v>5426</v>
      </c>
      <c r="AT8">
        <v>7590</v>
      </c>
      <c r="AU8">
        <v>5388</v>
      </c>
    </row>
    <row r="9" spans="10:47" hidden="1" outlineLevel="1" x14ac:dyDescent="0.35">
      <c r="J9" s="2"/>
      <c r="K9" t="s">
        <v>22</v>
      </c>
      <c r="L9">
        <v>43.704946492395578</v>
      </c>
      <c r="M9">
        <v>47.777227280213317</v>
      </c>
      <c r="N9">
        <v>55.698822772208175</v>
      </c>
      <c r="O9">
        <v>67.040484993059451</v>
      </c>
      <c r="P9">
        <v>76.36601673114572</v>
      </c>
      <c r="Q9">
        <v>104.47001753336168</v>
      </c>
      <c r="R9">
        <v>123.24891199955562</v>
      </c>
      <c r="T9" t="s">
        <v>22</v>
      </c>
      <c r="U9">
        <v>2.5980191532985994</v>
      </c>
      <c r="V9">
        <v>4.1318893471246838</v>
      </c>
      <c r="W9">
        <v>6.1291457731631658</v>
      </c>
      <c r="X9">
        <v>1.3599153837982416</v>
      </c>
      <c r="Y9">
        <v>4.8612493363924481</v>
      </c>
      <c r="Z9">
        <v>3.0008477387798624</v>
      </c>
      <c r="AA9">
        <v>1.629509971677646</v>
      </c>
      <c r="AC9" t="s">
        <v>22</v>
      </c>
      <c r="AD9">
        <v>1.8370769609499722</v>
      </c>
      <c r="AE9">
        <v>2.9216869764643203</v>
      </c>
      <c r="AF9">
        <v>4.333960539084539</v>
      </c>
      <c r="AG9">
        <v>0.96160538972364296</v>
      </c>
      <c r="AH9">
        <v>3.4374223708017038</v>
      </c>
      <c r="AI9">
        <v>2.1219197853995579</v>
      </c>
      <c r="AJ9">
        <v>1.1522375509843623</v>
      </c>
      <c r="AK9">
        <v>2</v>
      </c>
      <c r="AM9" s="3"/>
      <c r="AN9" t="s">
        <v>22</v>
      </c>
      <c r="AO9">
        <v>1477</v>
      </c>
      <c r="AP9">
        <v>629</v>
      </c>
      <c r="AQ9">
        <v>496</v>
      </c>
      <c r="AR9">
        <v>811</v>
      </c>
      <c r="AS9">
        <v>1500</v>
      </c>
      <c r="AT9">
        <v>1519</v>
      </c>
      <c r="AU9">
        <v>823</v>
      </c>
    </row>
    <row r="10" spans="10:47" hidden="1" outlineLevel="1" x14ac:dyDescent="0.35">
      <c r="J10" s="2"/>
      <c r="K10" t="s">
        <v>23</v>
      </c>
      <c r="L10">
        <v>63.933229838411286</v>
      </c>
      <c r="M10">
        <v>82.735489745266975</v>
      </c>
      <c r="N10">
        <v>97.125541317643453</v>
      </c>
      <c r="O10">
        <v>106.76407825498826</v>
      </c>
      <c r="P10">
        <v>116.45898993388909</v>
      </c>
      <c r="Q10">
        <v>121.57505475449402</v>
      </c>
      <c r="R10">
        <v>119.24820961913775</v>
      </c>
      <c r="T10" t="s">
        <v>23</v>
      </c>
      <c r="U10">
        <v>16.132687007390533</v>
      </c>
      <c r="V10">
        <v>16.191012221661932</v>
      </c>
      <c r="W10">
        <v>18.950580841019935</v>
      </c>
      <c r="X10">
        <v>18.631349084786368</v>
      </c>
      <c r="Y10">
        <v>12.647187671835361</v>
      </c>
      <c r="Z10">
        <v>9.9972237900922014</v>
      </c>
      <c r="AA10">
        <v>23.91556668853837</v>
      </c>
      <c r="AC10" t="s">
        <v>23</v>
      </c>
      <c r="AD10">
        <v>4.8641881512505369</v>
      </c>
      <c r="AE10">
        <v>4.8817738650282934</v>
      </c>
      <c r="AF10">
        <v>5.7138151099055277</v>
      </c>
      <c r="AG10">
        <v>5.6175631138516238</v>
      </c>
      <c r="AH10">
        <v>3.8132705600623957</v>
      </c>
      <c r="AI10">
        <v>3.0142763869955056</v>
      </c>
      <c r="AJ10">
        <v>7.2108146686003778</v>
      </c>
      <c r="AK10">
        <v>11</v>
      </c>
      <c r="AM10" s="3"/>
      <c r="AN10" t="s">
        <v>23</v>
      </c>
      <c r="AO10">
        <v>5805</v>
      </c>
      <c r="AP10">
        <v>8502</v>
      </c>
      <c r="AQ10">
        <v>7487</v>
      </c>
      <c r="AR10">
        <v>5066</v>
      </c>
      <c r="AS10">
        <v>3585</v>
      </c>
      <c r="AT10">
        <v>1715</v>
      </c>
      <c r="AU10">
        <v>489</v>
      </c>
    </row>
    <row r="11" spans="10:47" hidden="1" outlineLevel="1" x14ac:dyDescent="0.35"/>
    <row r="12" spans="10:47" hidden="1" outlineLevel="1" x14ac:dyDescent="0.35">
      <c r="J12" s="2"/>
      <c r="K12" t="s">
        <v>32</v>
      </c>
      <c r="T12" t="s">
        <v>32</v>
      </c>
      <c r="AC12" t="s">
        <v>32</v>
      </c>
    </row>
    <row r="13" spans="10:47" hidden="1" outlineLevel="1" x14ac:dyDescent="0.35">
      <c r="J13" s="2"/>
      <c r="K13" t="s">
        <v>33</v>
      </c>
      <c r="L13" t="s">
        <v>1</v>
      </c>
      <c r="M13" t="s">
        <v>2</v>
      </c>
      <c r="N13" t="s">
        <v>3</v>
      </c>
      <c r="O13" t="s">
        <v>4</v>
      </c>
      <c r="P13" t="s">
        <v>5</v>
      </c>
      <c r="Q13" t="s">
        <v>6</v>
      </c>
      <c r="R13" t="s">
        <v>7</v>
      </c>
      <c r="T13" t="s">
        <v>33</v>
      </c>
      <c r="U13" t="s">
        <v>8</v>
      </c>
      <c r="V13" t="s">
        <v>9</v>
      </c>
      <c r="W13" t="s">
        <v>10</v>
      </c>
      <c r="X13" t="s">
        <v>11</v>
      </c>
      <c r="Y13" t="s">
        <v>12</v>
      </c>
      <c r="Z13" t="s">
        <v>13</v>
      </c>
      <c r="AA13" t="s">
        <v>14</v>
      </c>
      <c r="AC13" t="s">
        <v>33</v>
      </c>
      <c r="AD13" t="s">
        <v>8</v>
      </c>
      <c r="AE13" t="s">
        <v>9</v>
      </c>
      <c r="AF13" t="s">
        <v>10</v>
      </c>
      <c r="AG13" t="s">
        <v>11</v>
      </c>
      <c r="AH13" t="s">
        <v>12</v>
      </c>
      <c r="AI13" t="s">
        <v>13</v>
      </c>
      <c r="AJ13" t="s">
        <v>14</v>
      </c>
      <c r="AK13" t="s">
        <v>15</v>
      </c>
      <c r="AM13" s="5"/>
      <c r="AN13" t="s">
        <v>33</v>
      </c>
      <c r="AO13" t="s">
        <v>8</v>
      </c>
      <c r="AP13" t="s">
        <v>9</v>
      </c>
      <c r="AQ13" t="s">
        <v>10</v>
      </c>
      <c r="AR13" t="s">
        <v>11</v>
      </c>
      <c r="AS13" t="s">
        <v>12</v>
      </c>
      <c r="AT13" t="s">
        <v>13</v>
      </c>
      <c r="AU13" t="s">
        <v>14</v>
      </c>
    </row>
    <row r="14" spans="10:47" hidden="1" outlineLevel="1" x14ac:dyDescent="0.35">
      <c r="J14" s="2"/>
      <c r="K14" t="s">
        <v>34</v>
      </c>
      <c r="L14">
        <v>50.298820910000003</v>
      </c>
      <c r="M14">
        <v>54.224644840000003</v>
      </c>
      <c r="N14">
        <v>59.092041530000003</v>
      </c>
      <c r="O14">
        <v>66.196190770000001</v>
      </c>
      <c r="P14">
        <v>79.871019039999993</v>
      </c>
      <c r="Q14">
        <v>106.02939790000001</v>
      </c>
      <c r="R14">
        <v>125.9747289</v>
      </c>
      <c r="T14" t="s">
        <v>34</v>
      </c>
      <c r="U14">
        <v>6.4535124709999998</v>
      </c>
      <c r="V14">
        <v>9.1100251330000006</v>
      </c>
      <c r="W14">
        <v>8.5082106169999996</v>
      </c>
      <c r="X14">
        <v>7.5441047069999998</v>
      </c>
      <c r="Y14">
        <v>7.3203283020000001</v>
      </c>
      <c r="Z14">
        <v>3.7423586640000002</v>
      </c>
      <c r="AA14">
        <v>4.504485549</v>
      </c>
      <c r="AC14" t="s">
        <v>34</v>
      </c>
      <c r="AD14">
        <v>2.2816612150000002</v>
      </c>
      <c r="AE14">
        <v>3.2208802740000002</v>
      </c>
      <c r="AF14">
        <v>3.0081067109999999</v>
      </c>
      <c r="AG14">
        <v>2.6672437979999999</v>
      </c>
      <c r="AH14">
        <v>2.5881268909999999</v>
      </c>
      <c r="AI14">
        <v>1.323123595</v>
      </c>
      <c r="AJ14">
        <v>1.5925761389999999</v>
      </c>
      <c r="AK14">
        <v>8</v>
      </c>
      <c r="AM14" s="5"/>
      <c r="AN14" t="s">
        <v>34</v>
      </c>
      <c r="AO14">
        <v>8297</v>
      </c>
      <c r="AP14">
        <v>4454</v>
      </c>
      <c r="AQ14">
        <v>3984</v>
      </c>
      <c r="AR14">
        <v>5790</v>
      </c>
      <c r="AS14">
        <v>10237</v>
      </c>
      <c r="AT14">
        <v>11063</v>
      </c>
      <c r="AU14">
        <v>6901</v>
      </c>
    </row>
    <row r="15" spans="10:47" hidden="1" outlineLevel="1" x14ac:dyDescent="0.35">
      <c r="J15" s="2"/>
      <c r="K15" t="s">
        <v>35</v>
      </c>
      <c r="L15">
        <v>50.633447699999998</v>
      </c>
      <c r="M15">
        <v>65.653425100000007</v>
      </c>
      <c r="N15">
        <v>90.262459019999994</v>
      </c>
      <c r="O15">
        <v>109.5613476</v>
      </c>
      <c r="P15">
        <v>121.35109199999999</v>
      </c>
      <c r="Q15">
        <v>126.6756729</v>
      </c>
      <c r="R15">
        <v>127.7860869</v>
      </c>
      <c r="T15" t="s">
        <v>35</v>
      </c>
      <c r="U15">
        <v>10.01433125</v>
      </c>
      <c r="V15">
        <v>11.12900361</v>
      </c>
      <c r="W15">
        <v>9.6319412539999991</v>
      </c>
      <c r="X15">
        <v>9.0393242760000003</v>
      </c>
      <c r="Y15">
        <v>6.4539686129999998</v>
      </c>
      <c r="Z15">
        <v>4.9522186829999999</v>
      </c>
      <c r="AA15">
        <v>6.4141646149999998</v>
      </c>
      <c r="AC15" t="s">
        <v>35</v>
      </c>
      <c r="AD15">
        <v>2.5856892089999999</v>
      </c>
      <c r="AE15">
        <v>2.8734963759999999</v>
      </c>
      <c r="AF15">
        <v>2.4869565379999998</v>
      </c>
      <c r="AG15">
        <v>2.333943492</v>
      </c>
      <c r="AH15">
        <v>1.6664075300000001</v>
      </c>
      <c r="AI15">
        <v>1.278657366</v>
      </c>
      <c r="AJ15">
        <v>1.6561301820000001</v>
      </c>
      <c r="AK15">
        <v>15</v>
      </c>
      <c r="AM15" s="5"/>
      <c r="AN15" t="s">
        <v>35</v>
      </c>
      <c r="AO15">
        <v>13269</v>
      </c>
      <c r="AP15">
        <v>12458</v>
      </c>
      <c r="AQ15">
        <v>14174</v>
      </c>
      <c r="AR15">
        <v>16435</v>
      </c>
      <c r="AS15">
        <v>15261</v>
      </c>
      <c r="AT15">
        <v>8344</v>
      </c>
      <c r="AU15">
        <v>1886</v>
      </c>
    </row>
    <row r="16" spans="10:47" hidden="1" outlineLevel="1" x14ac:dyDescent="0.35">
      <c r="J16" s="2"/>
      <c r="K16" t="s">
        <v>36</v>
      </c>
      <c r="L16">
        <v>57.67108434</v>
      </c>
      <c r="M16">
        <v>75.162047270000002</v>
      </c>
      <c r="N16">
        <v>90.410217369999998</v>
      </c>
      <c r="O16">
        <v>104.24617840000001</v>
      </c>
      <c r="P16">
        <v>111.5780634</v>
      </c>
      <c r="Q16">
        <v>113.2971774</v>
      </c>
      <c r="R16">
        <v>107.52681870000001</v>
      </c>
      <c r="T16" t="s">
        <v>36</v>
      </c>
      <c r="U16">
        <v>4.5928478330000004</v>
      </c>
      <c r="V16">
        <v>5.3976806640000001</v>
      </c>
      <c r="W16">
        <v>4.9042078489999996</v>
      </c>
      <c r="X16">
        <v>5.7854185119999997</v>
      </c>
      <c r="Y16">
        <v>6.4332665230000003</v>
      </c>
      <c r="Z16">
        <v>12.31697803</v>
      </c>
      <c r="AA16">
        <v>19.77332015</v>
      </c>
      <c r="AC16" t="s">
        <v>36</v>
      </c>
      <c r="AD16">
        <v>1.3847957259999999</v>
      </c>
      <c r="AE16">
        <v>1.627461955</v>
      </c>
      <c r="AF16">
        <v>1.478674303</v>
      </c>
      <c r="AG16">
        <v>1.7443693140000001</v>
      </c>
      <c r="AH16">
        <v>1.939702839</v>
      </c>
      <c r="AI16">
        <v>3.7137086070000001</v>
      </c>
      <c r="AJ16">
        <v>5.9618803439999999</v>
      </c>
      <c r="AK16">
        <v>11</v>
      </c>
      <c r="AM16" s="5"/>
      <c r="AN16" t="s">
        <v>36</v>
      </c>
      <c r="AO16">
        <v>15818</v>
      </c>
      <c r="AP16">
        <v>19322</v>
      </c>
      <c r="AQ16">
        <v>26081</v>
      </c>
      <c r="AR16">
        <v>19283</v>
      </c>
      <c r="AS16">
        <v>10240</v>
      </c>
      <c r="AT16">
        <v>2815</v>
      </c>
      <c r="AU16">
        <v>332</v>
      </c>
    </row>
    <row r="17" spans="1:47" hidden="1" outlineLevel="1" x14ac:dyDescent="0.35">
      <c r="J17" s="2"/>
      <c r="K17" t="s">
        <v>37</v>
      </c>
      <c r="L17">
        <v>60.570508940000003</v>
      </c>
      <c r="M17">
        <v>80.055159309999993</v>
      </c>
      <c r="N17">
        <v>89.629567780000002</v>
      </c>
      <c r="O17">
        <v>93.811629030000006</v>
      </c>
      <c r="P17">
        <v>108.6266176</v>
      </c>
      <c r="Q17">
        <v>115.98306239999999</v>
      </c>
      <c r="R17">
        <v>121.2723163</v>
      </c>
      <c r="T17" t="s">
        <v>37</v>
      </c>
      <c r="U17">
        <v>13.2741685</v>
      </c>
      <c r="V17">
        <v>9.9001214999999991</v>
      </c>
      <c r="W17">
        <v>8.7525379129999994</v>
      </c>
      <c r="X17">
        <v>8.6284711220000005</v>
      </c>
      <c r="Y17">
        <v>4.3807559339999997</v>
      </c>
      <c r="Z17">
        <v>3.5014533220000001</v>
      </c>
      <c r="AA17">
        <v>4.0379775889999996</v>
      </c>
      <c r="AC17" t="s">
        <v>37</v>
      </c>
      <c r="AD17">
        <v>4.4247228319999996</v>
      </c>
      <c r="AE17">
        <v>3.3000405000000002</v>
      </c>
      <c r="AF17">
        <v>2.9175126379999998</v>
      </c>
      <c r="AG17">
        <v>2.8761570409999999</v>
      </c>
      <c r="AH17">
        <v>1.4602519780000001</v>
      </c>
      <c r="AI17">
        <v>1.167151107</v>
      </c>
      <c r="AJ17">
        <v>1.34599253</v>
      </c>
      <c r="AK17">
        <v>9</v>
      </c>
      <c r="AM17" s="5"/>
      <c r="AN17" t="s">
        <v>37</v>
      </c>
      <c r="AO17">
        <v>2518</v>
      </c>
      <c r="AP17">
        <v>2034</v>
      </c>
      <c r="AQ17">
        <v>2443</v>
      </c>
      <c r="AR17">
        <v>3850</v>
      </c>
      <c r="AS17">
        <v>7367</v>
      </c>
      <c r="AT17">
        <v>7666</v>
      </c>
      <c r="AU17">
        <v>2697</v>
      </c>
    </row>
    <row r="18" spans="1:47" hidden="1" outlineLevel="1" x14ac:dyDescent="0.35">
      <c r="J18" s="2"/>
      <c r="K18" t="s">
        <v>38</v>
      </c>
      <c r="L18">
        <v>51.251463119999997</v>
      </c>
      <c r="M18">
        <v>59.027173269999999</v>
      </c>
      <c r="N18">
        <v>66.389001489999998</v>
      </c>
      <c r="O18">
        <v>73.128531440000003</v>
      </c>
      <c r="P18">
        <v>85.885421160000007</v>
      </c>
      <c r="Q18">
        <v>109.17607510000001</v>
      </c>
      <c r="R18">
        <v>114.4793962</v>
      </c>
      <c r="T18" t="s">
        <v>38</v>
      </c>
      <c r="U18">
        <v>3.4152783539999998</v>
      </c>
      <c r="V18">
        <v>6.931404465</v>
      </c>
      <c r="W18">
        <v>4.4772516070000004</v>
      </c>
      <c r="X18">
        <v>1.528555122</v>
      </c>
      <c r="Y18">
        <v>4.2283792849999999</v>
      </c>
      <c r="Z18">
        <v>2.5556404760000002</v>
      </c>
      <c r="AA18">
        <v>3.8104598410000001</v>
      </c>
      <c r="AC18" t="s">
        <v>38</v>
      </c>
      <c r="AD18">
        <v>1.9718118769999999</v>
      </c>
      <c r="AE18">
        <v>4.0018482339999997</v>
      </c>
      <c r="AF18">
        <v>2.584942421</v>
      </c>
      <c r="AG18">
        <v>0.88251171100000003</v>
      </c>
      <c r="AH18">
        <v>2.4412559190000001</v>
      </c>
      <c r="AI18">
        <v>1.4754997169999999</v>
      </c>
      <c r="AJ18">
        <v>2.1999700149999999</v>
      </c>
      <c r="AK18">
        <v>3</v>
      </c>
      <c r="AM18" s="5"/>
      <c r="AN18" t="s">
        <v>38</v>
      </c>
      <c r="AO18">
        <v>233</v>
      </c>
      <c r="AP18">
        <v>291</v>
      </c>
      <c r="AQ18">
        <v>757</v>
      </c>
      <c r="AR18">
        <v>1606</v>
      </c>
      <c r="AS18">
        <v>2952</v>
      </c>
      <c r="AT18">
        <v>1527</v>
      </c>
      <c r="AU18">
        <v>370</v>
      </c>
    </row>
    <row r="19" spans="1:47" hidden="1" outlineLevel="1" x14ac:dyDescent="0.35">
      <c r="J19" s="2"/>
      <c r="K19" t="s">
        <v>39</v>
      </c>
      <c r="L19">
        <v>55.720803080000003</v>
      </c>
      <c r="M19">
        <v>71.69427958</v>
      </c>
      <c r="N19">
        <v>92.854580209999995</v>
      </c>
      <c r="O19">
        <v>111.5145105</v>
      </c>
      <c r="P19">
        <v>124.5853096</v>
      </c>
      <c r="Q19">
        <v>132.31499199999999</v>
      </c>
      <c r="R19">
        <v>130.3606791</v>
      </c>
      <c r="T19" t="s">
        <v>39</v>
      </c>
      <c r="U19">
        <v>10.04430393</v>
      </c>
      <c r="V19">
        <v>10.406970619999999</v>
      </c>
      <c r="W19">
        <v>12.778847949999999</v>
      </c>
      <c r="X19">
        <v>12.27596831</v>
      </c>
      <c r="Y19">
        <v>10.74736472</v>
      </c>
      <c r="Z19">
        <v>7.5218867060000001</v>
      </c>
      <c r="AA19">
        <v>6.1909963389999998</v>
      </c>
      <c r="AC19" t="s">
        <v>39</v>
      </c>
      <c r="AD19">
        <v>2.2459746379999999</v>
      </c>
      <c r="AE19">
        <v>2.3270693740000001</v>
      </c>
      <c r="AF19">
        <v>2.8574372690000001</v>
      </c>
      <c r="AG19">
        <v>2.744989962</v>
      </c>
      <c r="AH19">
        <v>2.4031838090000002</v>
      </c>
      <c r="AI19">
        <v>1.6819449989999999</v>
      </c>
      <c r="AJ19">
        <v>1.3843488660000001</v>
      </c>
      <c r="AK19">
        <v>20</v>
      </c>
      <c r="AM19" s="5"/>
      <c r="AN19" t="s">
        <v>39</v>
      </c>
      <c r="AO19">
        <v>17847</v>
      </c>
      <c r="AP19">
        <v>12851</v>
      </c>
      <c r="AQ19">
        <v>16224</v>
      </c>
      <c r="AR19">
        <v>20238</v>
      </c>
      <c r="AS19">
        <v>25345</v>
      </c>
      <c r="AT19">
        <v>15191</v>
      </c>
      <c r="AU19">
        <v>3361</v>
      </c>
    </row>
    <row r="20" spans="1:47" hidden="1" outlineLevel="1" x14ac:dyDescent="0.35">
      <c r="J20" s="2"/>
      <c r="K20" t="s">
        <v>40</v>
      </c>
      <c r="L20">
        <v>43.711176850000001</v>
      </c>
      <c r="M20">
        <v>62.386530839999999</v>
      </c>
      <c r="N20">
        <v>78.636128760000005</v>
      </c>
      <c r="O20">
        <v>92.996184839999998</v>
      </c>
      <c r="P20">
        <v>107.4015528</v>
      </c>
      <c r="Q20">
        <v>119.10098979999999</v>
      </c>
      <c r="R20">
        <v>127.4932017</v>
      </c>
      <c r="T20" t="s">
        <v>40</v>
      </c>
      <c r="U20">
        <v>9.7710660459999996</v>
      </c>
      <c r="V20">
        <v>7.6539776770000003</v>
      </c>
      <c r="W20">
        <v>6.5018233849999998</v>
      </c>
      <c r="X20">
        <v>4.273694431</v>
      </c>
      <c r="Y20">
        <v>1.7113912979999999</v>
      </c>
      <c r="Z20">
        <v>3.081683108</v>
      </c>
      <c r="AA20">
        <v>7.5121629419999998</v>
      </c>
      <c r="AC20" t="s">
        <v>40</v>
      </c>
      <c r="AD20">
        <v>4.8855330229999998</v>
      </c>
      <c r="AE20">
        <v>3.8269888380000001</v>
      </c>
      <c r="AF20">
        <v>3.2509116929999999</v>
      </c>
      <c r="AG20">
        <v>2.136847216</v>
      </c>
      <c r="AH20">
        <v>0.85569564899999995</v>
      </c>
      <c r="AI20">
        <v>1.540841554</v>
      </c>
      <c r="AJ20">
        <v>3.7560814709999999</v>
      </c>
      <c r="AK20">
        <v>4</v>
      </c>
      <c r="AM20" s="5"/>
      <c r="AN20" t="s">
        <v>40</v>
      </c>
      <c r="AO20">
        <v>5231</v>
      </c>
      <c r="AP20">
        <v>4206</v>
      </c>
      <c r="AQ20">
        <v>5292</v>
      </c>
      <c r="AR20">
        <v>6004</v>
      </c>
      <c r="AS20">
        <v>7159</v>
      </c>
      <c r="AT20">
        <v>3169</v>
      </c>
      <c r="AU20">
        <v>576</v>
      </c>
    </row>
    <row r="21" spans="1:47" hidden="1" outlineLevel="1" x14ac:dyDescent="0.35">
      <c r="J21" s="2"/>
      <c r="K21" t="s">
        <v>41</v>
      </c>
      <c r="L21">
        <v>85.346958839999999</v>
      </c>
      <c r="M21">
        <v>97.881337380000005</v>
      </c>
      <c r="N21">
        <v>115.1665236</v>
      </c>
      <c r="O21">
        <v>123.5885097</v>
      </c>
      <c r="P21">
        <v>125.7692524</v>
      </c>
      <c r="Q21">
        <v>114.6226889</v>
      </c>
      <c r="R21">
        <v>34.775382229999998</v>
      </c>
      <c r="T21" t="s">
        <v>41</v>
      </c>
      <c r="U21">
        <v>14.24292438</v>
      </c>
      <c r="V21">
        <v>11.46426578</v>
      </c>
      <c r="W21">
        <v>9.5655448350000007</v>
      </c>
      <c r="X21">
        <v>2.38295762</v>
      </c>
      <c r="Y21">
        <v>13.73021488</v>
      </c>
      <c r="Z21">
        <v>16.275559560000001</v>
      </c>
      <c r="AA21">
        <v>14.74923356</v>
      </c>
      <c r="AC21" t="s">
        <v>41</v>
      </c>
      <c r="AD21">
        <v>10.07126841</v>
      </c>
      <c r="AE21">
        <v>8.1064600739999992</v>
      </c>
      <c r="AF21">
        <v>6.763861619</v>
      </c>
      <c r="AG21">
        <v>1.685005493</v>
      </c>
      <c r="AH21">
        <v>9.7087280509999996</v>
      </c>
      <c r="AI21">
        <v>11.508558539999999</v>
      </c>
      <c r="AJ21">
        <v>10.42928307</v>
      </c>
      <c r="AK21">
        <v>2</v>
      </c>
      <c r="AM21" s="5"/>
      <c r="AN21" t="s">
        <v>41</v>
      </c>
      <c r="AO21">
        <v>371</v>
      </c>
      <c r="AP21">
        <v>947</v>
      </c>
      <c r="AQ21">
        <v>453</v>
      </c>
      <c r="AR21">
        <v>171</v>
      </c>
      <c r="AS21">
        <v>69</v>
      </c>
      <c r="AT21">
        <v>16</v>
      </c>
      <c r="AU21">
        <v>2</v>
      </c>
    </row>
    <row r="22" spans="1:47" hidden="1" outlineLevel="1" x14ac:dyDescent="0.35"/>
    <row r="23" spans="1:47" hidden="1" outlineLevel="1" x14ac:dyDescent="0.35"/>
    <row r="24" spans="1:47" hidden="1" outlineLevel="1" x14ac:dyDescent="0.35"/>
    <row r="25" spans="1:47" hidden="1" outlineLevel="1" x14ac:dyDescent="0.35"/>
    <row r="26" spans="1:47" hidden="1" outlineLevel="1" x14ac:dyDescent="0.35"/>
    <row r="27" spans="1:47" ht="18.5" collapsed="1" x14ac:dyDescent="0.45">
      <c r="K27" s="1" t="s">
        <v>24</v>
      </c>
      <c r="T27" t="s">
        <v>25</v>
      </c>
      <c r="AC27" t="s">
        <v>26</v>
      </c>
    </row>
    <row r="28" spans="1:47" ht="26" x14ac:dyDescent="0.6">
      <c r="A28" s="7" t="str">
        <f>K1</f>
        <v>Geographic_Grouping_A</v>
      </c>
      <c r="K28" t="s">
        <v>0</v>
      </c>
      <c r="T28" t="s">
        <v>0</v>
      </c>
      <c r="AC28" t="s">
        <v>0</v>
      </c>
      <c r="AN28" s="1" t="s">
        <v>27</v>
      </c>
    </row>
    <row r="29" spans="1:47" x14ac:dyDescent="0.35">
      <c r="K29" t="s">
        <v>0</v>
      </c>
      <c r="L29" t="s">
        <v>8</v>
      </c>
      <c r="M29" t="s">
        <v>9</v>
      </c>
      <c r="N29" t="s">
        <v>10</v>
      </c>
      <c r="O29" t="s">
        <v>11</v>
      </c>
      <c r="P29" t="s">
        <v>12</v>
      </c>
      <c r="Q29" t="s">
        <v>13</v>
      </c>
      <c r="R29" t="s">
        <v>14</v>
      </c>
      <c r="T29" t="s">
        <v>0</v>
      </c>
      <c r="U29" t="s">
        <v>8</v>
      </c>
      <c r="V29" t="s">
        <v>9</v>
      </c>
      <c r="W29" t="s">
        <v>10</v>
      </c>
      <c r="X29" t="s">
        <v>11</v>
      </c>
      <c r="Y29" t="s">
        <v>12</v>
      </c>
      <c r="Z29" t="s">
        <v>13</v>
      </c>
      <c r="AA29" t="s">
        <v>14</v>
      </c>
      <c r="AC29" t="s">
        <v>0</v>
      </c>
      <c r="AD29" t="s">
        <v>8</v>
      </c>
      <c r="AE29" t="s">
        <v>9</v>
      </c>
      <c r="AF29" t="s">
        <v>10</v>
      </c>
      <c r="AG29" t="s">
        <v>11</v>
      </c>
      <c r="AH29" t="s">
        <v>12</v>
      </c>
      <c r="AI29" t="s">
        <v>13</v>
      </c>
      <c r="AJ29" t="s">
        <v>14</v>
      </c>
      <c r="AK29" t="s">
        <v>15</v>
      </c>
      <c r="AN29" t="s">
        <v>0</v>
      </c>
      <c r="AO29" t="s">
        <v>8</v>
      </c>
      <c r="AP29" t="s">
        <v>9</v>
      </c>
      <c r="AQ29" t="s">
        <v>10</v>
      </c>
      <c r="AR29" t="s">
        <v>11</v>
      </c>
      <c r="AS29" t="s">
        <v>12</v>
      </c>
      <c r="AT29" t="s">
        <v>13</v>
      </c>
      <c r="AU29" t="s">
        <v>14</v>
      </c>
    </row>
    <row r="30" spans="1:47" x14ac:dyDescent="0.35">
      <c r="K30" t="str">
        <f>K3</f>
        <v>Central and Southern Asia</v>
      </c>
      <c r="L30">
        <f t="shared" ref="L30:AU30" si="0">L3</f>
        <v>46.899769533490868</v>
      </c>
      <c r="M30">
        <f t="shared" si="0"/>
        <v>61.301951672124872</v>
      </c>
      <c r="N30">
        <f t="shared" si="0"/>
        <v>88.025940034016202</v>
      </c>
      <c r="O30">
        <f t="shared" si="0"/>
        <v>108.75555841970224</v>
      </c>
      <c r="P30">
        <f t="shared" si="0"/>
        <v>120.906430045104</v>
      </c>
      <c r="Q30">
        <f t="shared" si="0"/>
        <v>125.94216569730388</v>
      </c>
      <c r="R30">
        <f t="shared" si="0"/>
        <v>127.08965258017379</v>
      </c>
      <c r="S30">
        <f t="shared" si="0"/>
        <v>0</v>
      </c>
      <c r="T30" t="str">
        <f t="shared" si="0"/>
        <v>Central and Southern Asia</v>
      </c>
      <c r="U30">
        <f t="shared" si="0"/>
        <v>4.6015797295474226</v>
      </c>
      <c r="V30">
        <f t="shared" si="0"/>
        <v>4.4099397671582352</v>
      </c>
      <c r="W30">
        <f t="shared" si="0"/>
        <v>2.8535074022054312</v>
      </c>
      <c r="X30">
        <f t="shared" si="0"/>
        <v>2.2521651723580232</v>
      </c>
      <c r="Y30">
        <f t="shared" si="0"/>
        <v>2.4387914101908268</v>
      </c>
      <c r="Z30">
        <f t="shared" si="0"/>
        <v>1.6485929241594457</v>
      </c>
      <c r="AA30">
        <f t="shared" si="0"/>
        <v>5.3619814299461099</v>
      </c>
      <c r="AB30">
        <f t="shared" si="0"/>
        <v>0</v>
      </c>
      <c r="AC30" t="str">
        <f t="shared" si="0"/>
        <v>Central and Southern Asia</v>
      </c>
      <c r="AD30">
        <f t="shared" si="0"/>
        <v>2.0578890158306269</v>
      </c>
      <c r="AE30">
        <f t="shared" si="0"/>
        <v>1.9721850192090815</v>
      </c>
      <c r="AF30">
        <f t="shared" si="0"/>
        <v>1.2761273051260353</v>
      </c>
      <c r="AG30">
        <f t="shared" si="0"/>
        <v>1.0071988843900139</v>
      </c>
      <c r="AH30">
        <f t="shared" si="0"/>
        <v>1.0906606752258523</v>
      </c>
      <c r="AI30">
        <f t="shared" si="0"/>
        <v>0.7372731691291351</v>
      </c>
      <c r="AJ30">
        <f t="shared" si="0"/>
        <v>2.3979509942902055</v>
      </c>
      <c r="AK30">
        <f t="shared" si="0"/>
        <v>5</v>
      </c>
      <c r="AN30" t="str">
        <f t="shared" si="0"/>
        <v>Central and Southern Asia</v>
      </c>
      <c r="AO30">
        <f t="shared" si="0"/>
        <v>10228</v>
      </c>
      <c r="AP30">
        <f t="shared" si="0"/>
        <v>7638</v>
      </c>
      <c r="AQ30">
        <f t="shared" si="0"/>
        <v>7779</v>
      </c>
      <c r="AR30">
        <f t="shared" si="0"/>
        <v>9446</v>
      </c>
      <c r="AS30">
        <f t="shared" si="0"/>
        <v>9264</v>
      </c>
      <c r="AT30">
        <f t="shared" si="0"/>
        <v>5453</v>
      </c>
      <c r="AU30">
        <f t="shared" si="0"/>
        <v>1202</v>
      </c>
    </row>
    <row r="31" spans="1:47" x14ac:dyDescent="0.35">
      <c r="A31" t="s">
        <v>31</v>
      </c>
    </row>
    <row r="32" spans="1:47" x14ac:dyDescent="0.35">
      <c r="K32" t="str">
        <f>K30</f>
        <v>Central and Southern Asia</v>
      </c>
      <c r="T32" t="s">
        <v>29</v>
      </c>
      <c r="AC32" t="s">
        <v>30</v>
      </c>
    </row>
    <row r="33" spans="1:47" x14ac:dyDescent="0.35">
      <c r="A33" t="str">
        <f>K32</f>
        <v>Central and Southern Asia</v>
      </c>
      <c r="K33" t="s">
        <v>28</v>
      </c>
    </row>
    <row r="34" spans="1:47" x14ac:dyDescent="0.35">
      <c r="B34" t="str">
        <f>L34</f>
        <v>25-34</v>
      </c>
      <c r="C34" t="str">
        <f t="shared" ref="C34:G34" si="1">M34</f>
        <v>35-44</v>
      </c>
      <c r="D34" t="str">
        <f t="shared" si="1"/>
        <v>45-54</v>
      </c>
      <c r="E34" t="str">
        <f t="shared" si="1"/>
        <v>55-64</v>
      </c>
      <c r="F34" t="str">
        <f t="shared" si="1"/>
        <v>65-74</v>
      </c>
      <c r="G34" t="str">
        <f t="shared" si="1"/>
        <v>75+</v>
      </c>
      <c r="L34" t="str">
        <f t="shared" ref="L34:Q34" si="2">M29</f>
        <v>25-34</v>
      </c>
      <c r="M34" t="str">
        <f t="shared" si="2"/>
        <v>35-44</v>
      </c>
      <c r="N34" t="str">
        <f t="shared" si="2"/>
        <v>45-54</v>
      </c>
      <c r="O34" t="str">
        <f t="shared" si="2"/>
        <v>55-64</v>
      </c>
      <c r="P34" t="str">
        <f t="shared" si="2"/>
        <v>65-74</v>
      </c>
      <c r="Q34" t="str">
        <f t="shared" si="2"/>
        <v>75+</v>
      </c>
      <c r="U34" t="str">
        <f>M29</f>
        <v>25-34</v>
      </c>
      <c r="V34" t="str">
        <f t="shared" ref="V34:Z34" si="3">N29</f>
        <v>35-44</v>
      </c>
      <c r="W34" t="str">
        <f t="shared" si="3"/>
        <v>45-54</v>
      </c>
      <c r="X34" t="str">
        <f t="shared" si="3"/>
        <v>55-64</v>
      </c>
      <c r="Y34" t="str">
        <f t="shared" si="3"/>
        <v>65-74</v>
      </c>
      <c r="Z34" t="str">
        <f t="shared" si="3"/>
        <v>75+</v>
      </c>
      <c r="AD34" t="str">
        <f>U34</f>
        <v>25-34</v>
      </c>
      <c r="AE34" t="str">
        <f t="shared" ref="AE34:AF34" si="4">V34</f>
        <v>35-44</v>
      </c>
      <c r="AF34" t="str">
        <f t="shared" si="4"/>
        <v>45-54</v>
      </c>
      <c r="AG34" t="str">
        <f>X34</f>
        <v>55-64</v>
      </c>
      <c r="AH34" t="str">
        <f t="shared" ref="AH34:AI34" si="5">Y34</f>
        <v>65-74</v>
      </c>
      <c r="AI34" t="str">
        <f t="shared" si="5"/>
        <v>75+</v>
      </c>
    </row>
    <row r="35" spans="1:47" x14ac:dyDescent="0.35">
      <c r="A35" t="str">
        <f>K35</f>
        <v>18-24</v>
      </c>
      <c r="B35" t="str">
        <f>IF(_xlfn.T.DIST.2T(ABS(L35/U35),AD35)*6&lt;0.001,"&lt;0.001",IF(_xlfn.T.DIST.2T(ABS(L35/U35),AD35)*6&gt;0.999, "&gt;0.999",FIXED(_xlfn.T.DIST.2T(ABS(L35/U35),AD35)*6,3)))</f>
        <v>&lt;0.001</v>
      </c>
      <c r="C35" t="str">
        <f t="shared" ref="C35:G40" si="6">IF(_xlfn.T.DIST.2T(ABS(M35/V35),AE35)*6&lt;0.001,"&lt;0.001",IF(_xlfn.T.DIST.2T(ABS(M35/V35),AE35)*6&gt;0.999, "&gt;0.999",FIXED(_xlfn.T.DIST.2T(ABS(M35/V35),AE35)*6,3)))</f>
        <v>&lt;0.001</v>
      </c>
      <c r="D35" t="str">
        <f t="shared" si="6"/>
        <v>&lt;0.001</v>
      </c>
      <c r="E35" t="str">
        <f t="shared" si="6"/>
        <v>&lt;0.001</v>
      </c>
      <c r="F35" t="str">
        <f t="shared" si="6"/>
        <v>&lt;0.001</v>
      </c>
      <c r="G35" t="str">
        <f t="shared" si="6"/>
        <v>&lt;0.001</v>
      </c>
      <c r="K35" t="str">
        <f>L29</f>
        <v>18-24</v>
      </c>
      <c r="L35">
        <f>$L30-M30</f>
        <v>-14.402182138634004</v>
      </c>
      <c r="M35">
        <f t="shared" ref="M35:Q35" si="7">$L30-N30</f>
        <v>-41.126170500525333</v>
      </c>
      <c r="N35">
        <f t="shared" si="7"/>
        <v>-61.855788886211371</v>
      </c>
      <c r="O35">
        <f t="shared" si="7"/>
        <v>-74.006660511613134</v>
      </c>
      <c r="P35">
        <f t="shared" si="7"/>
        <v>-79.042396163813009</v>
      </c>
      <c r="Q35">
        <f t="shared" si="7"/>
        <v>-80.189883046682922</v>
      </c>
      <c r="T35" t="str">
        <f>K35</f>
        <v>18-24</v>
      </c>
      <c r="U35">
        <f>SQRT((($AO30-1)*$AD30^2+(AP30-1)*AE30^2)/($AO30+AP30-2))</f>
        <v>2.0216945353148352</v>
      </c>
      <c r="V35">
        <f t="shared" ref="V35:Z35" si="8">SQRT((($AO30-1)*$AD30^2+(AQ30-1)*AF30^2)/($AO30+AQ30-2))</f>
        <v>1.7632251247020394</v>
      </c>
      <c r="W35">
        <f t="shared" si="8"/>
        <v>1.6397219589054002</v>
      </c>
      <c r="X35">
        <f t="shared" si="8"/>
        <v>1.6695921029583849</v>
      </c>
      <c r="Y35">
        <f t="shared" si="8"/>
        <v>1.7179443906439786</v>
      </c>
      <c r="Z35">
        <f t="shared" si="8"/>
        <v>2.0962228495164008</v>
      </c>
      <c r="AC35" t="str">
        <f>T35</f>
        <v>18-24</v>
      </c>
      <c r="AD35">
        <f>$AO30+AP30-2</f>
        <v>17864</v>
      </c>
      <c r="AE35">
        <f t="shared" ref="AE35:AI35" si="9">$AO30+AQ30-2</f>
        <v>18005</v>
      </c>
      <c r="AF35">
        <f t="shared" si="9"/>
        <v>19672</v>
      </c>
      <c r="AG35">
        <f t="shared" si="9"/>
        <v>19490</v>
      </c>
      <c r="AH35">
        <f t="shared" si="9"/>
        <v>15679</v>
      </c>
      <c r="AI35">
        <f t="shared" si="9"/>
        <v>11428</v>
      </c>
    </row>
    <row r="36" spans="1:47" x14ac:dyDescent="0.35">
      <c r="A36" t="str">
        <f t="shared" ref="A36:A40" si="10">K36</f>
        <v>25-34</v>
      </c>
      <c r="C36" t="str">
        <f t="shared" si="6"/>
        <v>&lt;0.001</v>
      </c>
      <c r="D36" t="str">
        <f t="shared" si="6"/>
        <v>&lt;0.001</v>
      </c>
      <c r="E36" t="str">
        <f t="shared" si="6"/>
        <v>&lt;0.001</v>
      </c>
      <c r="F36" t="str">
        <f t="shared" si="6"/>
        <v>&lt;0.001</v>
      </c>
      <c r="G36" t="str">
        <f t="shared" si="6"/>
        <v>&lt;0.001</v>
      </c>
      <c r="K36" t="str">
        <f>L34</f>
        <v>25-34</v>
      </c>
      <c r="M36">
        <f>$M30-N30</f>
        <v>-26.72398836189133</v>
      </c>
      <c r="N36">
        <f t="shared" ref="N36:Q36" si="11">$M30-O30</f>
        <v>-47.453606747577368</v>
      </c>
      <c r="O36">
        <f t="shared" si="11"/>
        <v>-59.604478372979131</v>
      </c>
      <c r="P36">
        <f t="shared" si="11"/>
        <v>-64.640214025179006</v>
      </c>
      <c r="Q36">
        <f t="shared" si="11"/>
        <v>-65.787700908048919</v>
      </c>
      <c r="T36" t="str">
        <f t="shared" ref="T36:T40" si="12">K36</f>
        <v>25-34</v>
      </c>
      <c r="V36">
        <f>SQRT((($AP30-1)*$AE30^2+(AQ30-1)*AF30^2)/($AP30+AQ30-2))</f>
        <v>1.6579103280547838</v>
      </c>
      <c r="W36">
        <f t="shared" ref="W36:Z36" si="13">SQRT((($AP30-1)*$AE30^2+(AR30-1)*AG30^2)/($AP30+AR30-2))</f>
        <v>1.5165189796724241</v>
      </c>
      <c r="X36">
        <f t="shared" si="13"/>
        <v>1.5523018237935646</v>
      </c>
      <c r="Y36">
        <f t="shared" si="13"/>
        <v>1.5798159995990142</v>
      </c>
      <c r="Z36">
        <f t="shared" si="13"/>
        <v>2.0352786217098013</v>
      </c>
      <c r="AC36" t="str">
        <f t="shared" ref="AC36:AC40" si="14">T36</f>
        <v>25-34</v>
      </c>
      <c r="AE36">
        <f>$AP30+AQ30-2</f>
        <v>15415</v>
      </c>
      <c r="AF36">
        <f t="shared" ref="AF36:AI36" si="15">$AP30+AR30-2</f>
        <v>17082</v>
      </c>
      <c r="AG36">
        <f t="shared" si="15"/>
        <v>16900</v>
      </c>
      <c r="AH36">
        <f t="shared" si="15"/>
        <v>13089</v>
      </c>
      <c r="AI36">
        <f t="shared" si="15"/>
        <v>8838</v>
      </c>
    </row>
    <row r="37" spans="1:47" x14ac:dyDescent="0.35">
      <c r="A37" t="str">
        <f t="shared" si="10"/>
        <v>35-44</v>
      </c>
      <c r="D37" t="str">
        <f t="shared" si="6"/>
        <v>&lt;0.001</v>
      </c>
      <c r="E37" t="str">
        <f t="shared" si="6"/>
        <v>&lt;0.001</v>
      </c>
      <c r="F37" t="str">
        <f t="shared" si="6"/>
        <v>&lt;0.001</v>
      </c>
      <c r="G37" t="str">
        <f t="shared" si="6"/>
        <v>&lt;0.001</v>
      </c>
      <c r="K37" t="str">
        <f>M34</f>
        <v>35-44</v>
      </c>
      <c r="N37">
        <f>$N30-O30</f>
        <v>-20.729618385686038</v>
      </c>
      <c r="O37">
        <f t="shared" ref="O37:Q37" si="16">$N30-P30</f>
        <v>-32.880490011087801</v>
      </c>
      <c r="P37">
        <f t="shared" si="16"/>
        <v>-37.916225663287676</v>
      </c>
      <c r="Q37">
        <f t="shared" si="16"/>
        <v>-39.063712546157589</v>
      </c>
      <c r="T37" t="str">
        <f t="shared" si="12"/>
        <v>35-44</v>
      </c>
      <c r="W37">
        <f>SQRT((($AQ30-1)*$AF30^2+(AR30-1)*AG30^2)/($AQ30+AR30-2))</f>
        <v>1.1365555355729686</v>
      </c>
      <c r="X37">
        <f t="shared" ref="X37:Z37" si="17">SQRT((($AQ30-1)*$AF30^2+(AS30-1)*AH30^2)/($AQ30+AS30-2))</f>
        <v>1.1789379540517013</v>
      </c>
      <c r="Y37">
        <f t="shared" si="17"/>
        <v>1.0869261212893226</v>
      </c>
      <c r="Z37">
        <f t="shared" si="17"/>
        <v>1.4764149050299844</v>
      </c>
      <c r="AC37" t="str">
        <f t="shared" si="14"/>
        <v>35-44</v>
      </c>
      <c r="AF37">
        <f>$AQ30+AR30-2</f>
        <v>17223</v>
      </c>
      <c r="AG37">
        <f t="shared" ref="AG37:AI37" si="18">$AQ30+AS30-2</f>
        <v>17041</v>
      </c>
      <c r="AH37">
        <f t="shared" si="18"/>
        <v>13230</v>
      </c>
      <c r="AI37">
        <f t="shared" si="18"/>
        <v>8979</v>
      </c>
    </row>
    <row r="38" spans="1:47" x14ac:dyDescent="0.35">
      <c r="A38" t="str">
        <f t="shared" si="10"/>
        <v>45-54</v>
      </c>
      <c r="E38" t="str">
        <f t="shared" si="6"/>
        <v>&lt;0.001</v>
      </c>
      <c r="F38" t="str">
        <f t="shared" si="6"/>
        <v>&lt;0.001</v>
      </c>
      <c r="G38" t="str">
        <f t="shared" si="6"/>
        <v>&lt;0.001</v>
      </c>
      <c r="K38" t="str">
        <f>N34</f>
        <v>45-54</v>
      </c>
      <c r="O38">
        <f>$O30-P30</f>
        <v>-12.150871625401763</v>
      </c>
      <c r="P38">
        <f t="shared" ref="P38:Q38" si="19">$O30-Q30</f>
        <v>-17.186607277601638</v>
      </c>
      <c r="Q38">
        <f t="shared" si="19"/>
        <v>-18.334094160471551</v>
      </c>
      <c r="T38" t="str">
        <f t="shared" si="12"/>
        <v>45-54</v>
      </c>
      <c r="X38">
        <f>SQRT((($AR30-1)*$AG30^2+(AS30-1)*AH30^2)/($AR30+AS30-2))</f>
        <v>1.049353833214107</v>
      </c>
      <c r="Y38">
        <f t="shared" ref="Y38:Z38" si="20">SQRT((($AR30-1)*$AG30^2+(AT30-1)*AI30^2)/($AR30+AT30-2))</f>
        <v>0.91766978775463204</v>
      </c>
      <c r="Z38">
        <f t="shared" si="20"/>
        <v>1.244466592968402</v>
      </c>
      <c r="AC38" t="str">
        <f t="shared" si="14"/>
        <v>45-54</v>
      </c>
      <c r="AG38">
        <f>$AR30+AS30-2</f>
        <v>18708</v>
      </c>
      <c r="AH38">
        <f t="shared" ref="AH38:AI38" si="21">$AR30+AT30-2</f>
        <v>14897</v>
      </c>
      <c r="AI38">
        <f t="shared" si="21"/>
        <v>10646</v>
      </c>
    </row>
    <row r="39" spans="1:47" x14ac:dyDescent="0.35">
      <c r="A39" t="str">
        <f t="shared" si="10"/>
        <v>55-64</v>
      </c>
      <c r="F39" t="str">
        <f t="shared" si="6"/>
        <v>&lt;0.001</v>
      </c>
      <c r="G39" t="str">
        <f t="shared" si="6"/>
        <v>&lt;0.001</v>
      </c>
      <c r="K39" t="str">
        <f>O34</f>
        <v>55-64</v>
      </c>
      <c r="P39">
        <f>$P30-Q30</f>
        <v>-5.0357356521998753</v>
      </c>
      <c r="Q39">
        <f>$P30-R30</f>
        <v>-6.1832225350697883</v>
      </c>
      <c r="T39" t="str">
        <f t="shared" si="12"/>
        <v>55-64</v>
      </c>
      <c r="Y39">
        <f>SQRT((($AS30-1)*$AH30^2+(AT30-1)*AI30^2)/($AS30+AT30-2))</f>
        <v>0.97478466330567171</v>
      </c>
      <c r="Z39">
        <f>SQRT((($AS30-1)*$AH30^2+(AU30-1)*AJ30^2)/($AS30+AU30-2))</f>
        <v>1.3088102905360921</v>
      </c>
      <c r="AC39" t="str">
        <f t="shared" si="14"/>
        <v>55-64</v>
      </c>
      <c r="AH39">
        <f>$AS30+AT30-2</f>
        <v>14715</v>
      </c>
      <c r="AI39">
        <f>$AS30+AU30-2</f>
        <v>10464</v>
      </c>
    </row>
    <row r="40" spans="1:47" x14ac:dyDescent="0.35">
      <c r="A40" t="str">
        <f t="shared" si="10"/>
        <v>65-74</v>
      </c>
      <c r="G40" t="str">
        <f t="shared" si="6"/>
        <v>&gt;0.999</v>
      </c>
      <c r="K40" t="str">
        <f>P34</f>
        <v>65-74</v>
      </c>
      <c r="Q40">
        <f>Q30-R30</f>
        <v>-1.147486882869913</v>
      </c>
      <c r="T40" t="str">
        <f t="shared" si="12"/>
        <v>65-74</v>
      </c>
      <c r="Z40">
        <f>SQRT((($AT30-1)*$AI30^2+(AU30-1)*AJ30^2)/($AT30+AU30-2))</f>
        <v>1.2179766027902292</v>
      </c>
      <c r="AC40" t="str">
        <f t="shared" si="14"/>
        <v>65-74</v>
      </c>
      <c r="AI40">
        <f>$AT30+AU30-2</f>
        <v>6653</v>
      </c>
    </row>
    <row r="42" spans="1:47" x14ac:dyDescent="0.35">
      <c r="K42" t="str">
        <f t="shared" ref="K42:AA42" si="22">K4</f>
        <v>Eastern and South-Eastern Asia</v>
      </c>
      <c r="L42">
        <f t="shared" si="22"/>
        <v>68.341041190648767</v>
      </c>
      <c r="M42">
        <f t="shared" si="22"/>
        <v>79.460615370554081</v>
      </c>
      <c r="N42">
        <f t="shared" si="22"/>
        <v>103.29450155346274</v>
      </c>
      <c r="O42">
        <f t="shared" si="22"/>
        <v>122.66717049641932</v>
      </c>
      <c r="P42">
        <f t="shared" si="22"/>
        <v>131.39494591616454</v>
      </c>
      <c r="Q42">
        <f t="shared" si="22"/>
        <v>136.38818772931469</v>
      </c>
      <c r="R42">
        <f t="shared" si="22"/>
        <v>134.51904774903707</v>
      </c>
      <c r="S42">
        <f t="shared" si="22"/>
        <v>0</v>
      </c>
      <c r="T42" t="str">
        <f t="shared" si="22"/>
        <v>Eastern and South-Eastern Asia</v>
      </c>
      <c r="U42">
        <f t="shared" si="22"/>
        <v>4.4318247742465768</v>
      </c>
      <c r="V42">
        <f t="shared" si="22"/>
        <v>8.4543287309632618</v>
      </c>
      <c r="W42">
        <f t="shared" si="22"/>
        <v>9.4245020958768801</v>
      </c>
      <c r="X42">
        <f t="shared" si="22"/>
        <v>7.5247477398681912</v>
      </c>
      <c r="Y42">
        <f t="shared" si="22"/>
        <v>4.2350247962207286</v>
      </c>
      <c r="Z42">
        <f t="shared" si="22"/>
        <v>3.1795590812491907</v>
      </c>
      <c r="AA42">
        <f t="shared" si="22"/>
        <v>8.1692896849260084</v>
      </c>
      <c r="AC42" t="str">
        <f t="shared" ref="AC42:AK42" si="23">AC4</f>
        <v>Eastern and South-Eastern Asia</v>
      </c>
      <c r="AD42">
        <f t="shared" si="23"/>
        <v>2.5587152264125139</v>
      </c>
      <c r="AE42">
        <f t="shared" si="23"/>
        <v>4.8811089686392268</v>
      </c>
      <c r="AF42">
        <f t="shared" si="23"/>
        <v>5.4412388220327097</v>
      </c>
      <c r="AG42">
        <f t="shared" si="23"/>
        <v>4.3444151331969287</v>
      </c>
      <c r="AH42">
        <f t="shared" si="23"/>
        <v>2.4450927061227778</v>
      </c>
      <c r="AI42">
        <f t="shared" si="23"/>
        <v>1.8357192914635396</v>
      </c>
      <c r="AJ42">
        <f t="shared" si="23"/>
        <v>4.7165415986800641</v>
      </c>
      <c r="AK42">
        <f t="shared" si="23"/>
        <v>3</v>
      </c>
      <c r="AN42" t="str">
        <f t="shared" ref="AN42:AU42" si="24">AN4</f>
        <v>Eastern and South-Eastern Asia</v>
      </c>
      <c r="AO42">
        <f t="shared" si="24"/>
        <v>801</v>
      </c>
      <c r="AP42">
        <f t="shared" si="24"/>
        <v>888</v>
      </c>
      <c r="AQ42">
        <f t="shared" si="24"/>
        <v>1478</v>
      </c>
      <c r="AR42">
        <f t="shared" si="24"/>
        <v>3116</v>
      </c>
      <c r="AS42">
        <f t="shared" si="24"/>
        <v>3042</v>
      </c>
      <c r="AT42">
        <f t="shared" si="24"/>
        <v>1377</v>
      </c>
      <c r="AU42">
        <f t="shared" si="24"/>
        <v>230</v>
      </c>
    </row>
    <row r="43" spans="1:47" x14ac:dyDescent="0.35">
      <c r="A43" t="s">
        <v>31</v>
      </c>
    </row>
    <row r="44" spans="1:47" x14ac:dyDescent="0.35">
      <c r="K44" t="str">
        <f>K42</f>
        <v>Eastern and South-Eastern Asia</v>
      </c>
      <c r="T44" t="s">
        <v>29</v>
      </c>
      <c r="AC44" t="s">
        <v>30</v>
      </c>
    </row>
    <row r="45" spans="1:47" x14ac:dyDescent="0.35">
      <c r="A45" t="str">
        <f>K44</f>
        <v>Eastern and South-Eastern Asia</v>
      </c>
      <c r="K45" t="s">
        <v>28</v>
      </c>
    </row>
    <row r="46" spans="1:47" x14ac:dyDescent="0.35">
      <c r="B46" t="str">
        <f>B34</f>
        <v>25-34</v>
      </c>
      <c r="C46" t="str">
        <f t="shared" ref="C46:G46" si="25">C34</f>
        <v>35-44</v>
      </c>
      <c r="D46" t="str">
        <f t="shared" si="25"/>
        <v>45-54</v>
      </c>
      <c r="E46" t="str">
        <f t="shared" si="25"/>
        <v>55-64</v>
      </c>
      <c r="F46" t="str">
        <f t="shared" si="25"/>
        <v>65-74</v>
      </c>
      <c r="G46" t="str">
        <f t="shared" si="25"/>
        <v>75+</v>
      </c>
      <c r="L46" t="str">
        <f>B46</f>
        <v>25-34</v>
      </c>
      <c r="M46" t="str">
        <f t="shared" ref="M46:Q46" si="26">C46</f>
        <v>35-44</v>
      </c>
      <c r="N46" t="str">
        <f t="shared" si="26"/>
        <v>45-54</v>
      </c>
      <c r="O46" t="str">
        <f t="shared" si="26"/>
        <v>55-64</v>
      </c>
      <c r="P46" t="str">
        <f t="shared" si="26"/>
        <v>65-74</v>
      </c>
      <c r="Q46" t="str">
        <f t="shared" si="26"/>
        <v>75+</v>
      </c>
      <c r="U46" t="str">
        <f>L46</f>
        <v>25-34</v>
      </c>
      <c r="V46" t="str">
        <f t="shared" ref="V46:Z46" si="27">M46</f>
        <v>35-44</v>
      </c>
      <c r="W46" t="str">
        <f t="shared" si="27"/>
        <v>45-54</v>
      </c>
      <c r="X46" t="str">
        <f t="shared" si="27"/>
        <v>55-64</v>
      </c>
      <c r="Y46" t="str">
        <f t="shared" si="27"/>
        <v>65-74</v>
      </c>
      <c r="Z46" t="str">
        <f t="shared" si="27"/>
        <v>75+</v>
      </c>
      <c r="AD46" t="str">
        <f>U46</f>
        <v>25-34</v>
      </c>
      <c r="AE46" t="str">
        <f t="shared" ref="AE46:AF46" si="28">V46</f>
        <v>35-44</v>
      </c>
      <c r="AF46" t="str">
        <f t="shared" si="28"/>
        <v>45-54</v>
      </c>
      <c r="AG46" t="str">
        <f>X46</f>
        <v>55-64</v>
      </c>
      <c r="AH46" t="str">
        <f t="shared" ref="AH46:AI46" si="29">Y46</f>
        <v>65-74</v>
      </c>
      <c r="AI46" t="str">
        <f t="shared" si="29"/>
        <v>75+</v>
      </c>
    </row>
    <row r="47" spans="1:47" x14ac:dyDescent="0.35">
      <c r="A47" t="str">
        <f>A35</f>
        <v>18-24</v>
      </c>
      <c r="B47" t="str">
        <f>IF(_xlfn.T.DIST.2T(ABS(L47/U47),AD47)*6&lt;0.001,"&lt;0.001",IF(_xlfn.T.DIST.2T(ABS(L47/U47),AD47)*6&gt;0.999, "&gt;0.999",FIXED(_xlfn.T.DIST.2T(ABS(L47/U47),AD47)*6,3)))</f>
        <v>0.030</v>
      </c>
      <c r="C47" t="str">
        <f t="shared" ref="C47:G52" si="30">IF(_xlfn.T.DIST.2T(ABS(M47/V47),AE47)*6&lt;0.001,"&lt;0.001",IF(_xlfn.T.DIST.2T(ABS(M47/V47),AE47)*6&gt;0.999, "&gt;0.999",FIXED(_xlfn.T.DIST.2T(ABS(M47/V47),AE47)*6,3)))</f>
        <v>&lt;0.001</v>
      </c>
      <c r="D47" t="str">
        <f t="shared" si="30"/>
        <v>&lt;0.001</v>
      </c>
      <c r="E47" t="str">
        <f t="shared" si="30"/>
        <v>&lt;0.001</v>
      </c>
      <c r="F47" t="str">
        <f t="shared" si="30"/>
        <v>&lt;0.001</v>
      </c>
      <c r="G47" t="str">
        <f t="shared" si="30"/>
        <v>&lt;0.001</v>
      </c>
      <c r="K47" t="str">
        <f>A47</f>
        <v>18-24</v>
      </c>
      <c r="L47">
        <f>$L42-M42</f>
        <v>-11.119574179905314</v>
      </c>
      <c r="M47">
        <f t="shared" ref="M47:Q47" si="31">$L42-N42</f>
        <v>-34.953460362813971</v>
      </c>
      <c r="N47">
        <f t="shared" si="31"/>
        <v>-54.32612930577055</v>
      </c>
      <c r="O47">
        <f t="shared" si="31"/>
        <v>-63.053904725515778</v>
      </c>
      <c r="P47">
        <f t="shared" si="31"/>
        <v>-68.047146538665928</v>
      </c>
      <c r="Q47">
        <f t="shared" si="31"/>
        <v>-66.178006558388304</v>
      </c>
      <c r="T47" t="str">
        <f>K47</f>
        <v>18-24</v>
      </c>
      <c r="U47">
        <f>SQRT((($AO42-1)*$AD42^2+(AP42-1)*AE42^2)/($AO42+AP42-2))</f>
        <v>3.9536881293474373</v>
      </c>
      <c r="V47">
        <f t="shared" ref="V47:Z47" si="32">SQRT((($AO42-1)*$AD42^2+(AQ42-1)*AF42^2)/($AO42+AQ42-2))</f>
        <v>4.6373668913808084</v>
      </c>
      <c r="W47">
        <f t="shared" si="32"/>
        <v>4.0441355255769693</v>
      </c>
      <c r="X47">
        <f t="shared" si="32"/>
        <v>2.4691890237312224</v>
      </c>
      <c r="Y47">
        <f t="shared" si="32"/>
        <v>2.1302436993979987</v>
      </c>
      <c r="Z47">
        <f t="shared" si="32"/>
        <v>3.1687092271776494</v>
      </c>
      <c r="AC47" t="str">
        <f>T47</f>
        <v>18-24</v>
      </c>
      <c r="AD47">
        <f>$AO42+AP42-2</f>
        <v>1687</v>
      </c>
      <c r="AE47">
        <f t="shared" ref="AE47:AI47" si="33">$AO42+AQ42-2</f>
        <v>2277</v>
      </c>
      <c r="AF47">
        <f t="shared" si="33"/>
        <v>3915</v>
      </c>
      <c r="AG47">
        <f t="shared" si="33"/>
        <v>3841</v>
      </c>
      <c r="AH47">
        <f t="shared" si="33"/>
        <v>2176</v>
      </c>
      <c r="AI47">
        <f t="shared" si="33"/>
        <v>1029</v>
      </c>
    </row>
    <row r="48" spans="1:47" x14ac:dyDescent="0.35">
      <c r="A48" t="str">
        <f t="shared" ref="A48:A52" si="34">A36</f>
        <v>25-34</v>
      </c>
      <c r="C48" t="str">
        <f t="shared" si="30"/>
        <v>&lt;0.001</v>
      </c>
      <c r="D48" t="str">
        <f t="shared" si="30"/>
        <v>&lt;0.001</v>
      </c>
      <c r="E48" t="str">
        <f t="shared" si="30"/>
        <v>&lt;0.001</v>
      </c>
      <c r="F48" t="str">
        <f t="shared" si="30"/>
        <v>&lt;0.001</v>
      </c>
      <c r="G48" t="str">
        <f t="shared" si="30"/>
        <v>&lt;0.001</v>
      </c>
      <c r="K48" t="str">
        <f t="shared" ref="K48:K52" si="35">A48</f>
        <v>25-34</v>
      </c>
      <c r="M48">
        <f>$M42-N42</f>
        <v>-23.833886182908657</v>
      </c>
      <c r="N48">
        <f t="shared" ref="N48:Q48" si="36">$M42-O42</f>
        <v>-43.206555125865236</v>
      </c>
      <c r="O48">
        <f t="shared" si="36"/>
        <v>-51.934330545610464</v>
      </c>
      <c r="P48">
        <f t="shared" si="36"/>
        <v>-56.927572358760614</v>
      </c>
      <c r="Q48">
        <f t="shared" si="36"/>
        <v>-55.058432378482991</v>
      </c>
      <c r="T48" t="str">
        <f t="shared" ref="T48:T52" si="37">K48</f>
        <v>25-34</v>
      </c>
      <c r="V48">
        <f>SQRT((($AP42-1)*$AE42^2+(AQ42-1)*AF42^2)/($AP42+AQ42-2))</f>
        <v>5.2380971104772378</v>
      </c>
      <c r="W48">
        <f t="shared" ref="W48:Z48" si="38">SQRT((($AP42-1)*$AE42^2+(AR42-1)*AG42^2)/($AP42+AR42-2))</f>
        <v>4.4689306232013877</v>
      </c>
      <c r="X48">
        <f t="shared" si="38"/>
        <v>3.1636269355731153</v>
      </c>
      <c r="Y48">
        <f t="shared" si="38"/>
        <v>3.3745367788488507</v>
      </c>
      <c r="Z48">
        <f t="shared" si="38"/>
        <v>4.8477957957960065</v>
      </c>
      <c r="AC48" t="str">
        <f t="shared" ref="AC48:AC52" si="39">T48</f>
        <v>25-34</v>
      </c>
      <c r="AE48">
        <f>$AP42+AQ42-2</f>
        <v>2364</v>
      </c>
      <c r="AF48">
        <f t="shared" ref="AF48:AI48" si="40">$AP42+AR42-2</f>
        <v>4002</v>
      </c>
      <c r="AG48">
        <f t="shared" si="40"/>
        <v>3928</v>
      </c>
      <c r="AH48">
        <f t="shared" si="40"/>
        <v>2263</v>
      </c>
      <c r="AI48">
        <f t="shared" si="40"/>
        <v>1116</v>
      </c>
    </row>
    <row r="49" spans="1:47" x14ac:dyDescent="0.35">
      <c r="A49" t="str">
        <f t="shared" si="34"/>
        <v>35-44</v>
      </c>
      <c r="D49" t="str">
        <f t="shared" si="30"/>
        <v>&lt;0.001</v>
      </c>
      <c r="E49" t="str">
        <f t="shared" si="30"/>
        <v>&lt;0.001</v>
      </c>
      <c r="F49" t="str">
        <f t="shared" si="30"/>
        <v>&lt;0.001</v>
      </c>
      <c r="G49" t="str">
        <f t="shared" si="30"/>
        <v>&lt;0.001</v>
      </c>
      <c r="K49" t="str">
        <f t="shared" si="35"/>
        <v>35-44</v>
      </c>
      <c r="N49">
        <f>$N42-O42</f>
        <v>-19.372668942956579</v>
      </c>
      <c r="O49">
        <f t="shared" ref="O49:Q49" si="41">$N42-P42</f>
        <v>-28.100444362701808</v>
      </c>
      <c r="P49">
        <f t="shared" si="41"/>
        <v>-33.093686175851957</v>
      </c>
      <c r="Q49">
        <f t="shared" si="41"/>
        <v>-31.224546195574334</v>
      </c>
      <c r="T49" t="str">
        <f t="shared" si="37"/>
        <v>35-44</v>
      </c>
      <c r="W49">
        <f>SQRT((($AQ42-1)*$AF42^2+(AR42-1)*AG42^2)/($AQ42+AR42-2))</f>
        <v>4.725062657803595</v>
      </c>
      <c r="X49">
        <f t="shared" ref="X49:Z49" si="42">SQRT((($AQ42-1)*$AF42^2+(AS42-1)*AH42^2)/($AQ42+AS42-2))</f>
        <v>3.7017580044040055</v>
      </c>
      <c r="Y49">
        <f t="shared" si="42"/>
        <v>4.1173885885657109</v>
      </c>
      <c r="Z49">
        <f t="shared" si="42"/>
        <v>5.3496686766618398</v>
      </c>
      <c r="AC49" t="str">
        <f t="shared" si="39"/>
        <v>35-44</v>
      </c>
      <c r="AF49">
        <f>$AQ42+AR42-2</f>
        <v>4592</v>
      </c>
      <c r="AG49">
        <f t="shared" ref="AG49:AI49" si="43">$AQ42+AS42-2</f>
        <v>4518</v>
      </c>
      <c r="AH49">
        <f t="shared" si="43"/>
        <v>2853</v>
      </c>
      <c r="AI49">
        <f t="shared" si="43"/>
        <v>1706</v>
      </c>
    </row>
    <row r="50" spans="1:47" x14ac:dyDescent="0.35">
      <c r="A50" t="str">
        <f t="shared" si="34"/>
        <v>45-54</v>
      </c>
      <c r="E50" t="str">
        <f t="shared" si="30"/>
        <v>0.082</v>
      </c>
      <c r="F50" t="str">
        <f t="shared" si="30"/>
        <v>0.002</v>
      </c>
      <c r="G50" t="str">
        <f t="shared" si="30"/>
        <v>0.040</v>
      </c>
      <c r="K50" t="str">
        <f t="shared" si="35"/>
        <v>45-54</v>
      </c>
      <c r="O50">
        <f>$O42-P42</f>
        <v>-8.7277754197452282</v>
      </c>
      <c r="P50">
        <f t="shared" ref="P50:Q50" si="44">$O42-Q42</f>
        <v>-13.721017232895377</v>
      </c>
      <c r="Q50">
        <f t="shared" si="44"/>
        <v>-11.851877252617754</v>
      </c>
      <c r="T50" t="str">
        <f t="shared" si="37"/>
        <v>45-54</v>
      </c>
      <c r="X50">
        <f>SQRT((($AR42-1)*$AG42^2+(AS42-1)*AH42^2)/($AR42+AS42-2))</f>
        <v>3.5360595934597256</v>
      </c>
      <c r="Y50">
        <f t="shared" ref="Y50:Z50" si="45">SQRT((($AR42-1)*$AG42^2+(AT42-1)*AI42^2)/($AR42+AT42-2))</f>
        <v>3.7581431411280568</v>
      </c>
      <c r="Z50">
        <f t="shared" si="45"/>
        <v>4.3709093001970469</v>
      </c>
      <c r="AC50" t="str">
        <f t="shared" si="39"/>
        <v>45-54</v>
      </c>
      <c r="AG50">
        <f>$AR42+AS42-2</f>
        <v>6156</v>
      </c>
      <c r="AH50">
        <f t="shared" ref="AH50:AI50" si="46">$AR42+AT42-2</f>
        <v>4491</v>
      </c>
      <c r="AI50">
        <f t="shared" si="46"/>
        <v>3344</v>
      </c>
    </row>
    <row r="51" spans="1:47" x14ac:dyDescent="0.35">
      <c r="A51" t="str">
        <f t="shared" si="34"/>
        <v>55-64</v>
      </c>
      <c r="F51" t="str">
        <f t="shared" si="30"/>
        <v>0.168</v>
      </c>
      <c r="G51" t="str">
        <f t="shared" si="30"/>
        <v>&gt;0.999</v>
      </c>
      <c r="K51" t="str">
        <f t="shared" si="35"/>
        <v>55-64</v>
      </c>
      <c r="P51">
        <f>$P42-Q42</f>
        <v>-4.9932418131501493</v>
      </c>
      <c r="Q51">
        <f>$P42-R42</f>
        <v>-3.1241018328725261</v>
      </c>
      <c r="T51" t="str">
        <f t="shared" si="37"/>
        <v>55-64</v>
      </c>
      <c r="Y51">
        <f>SQRT((($AS42-1)*$AH42^2+(AT42-1)*AI42^2)/($AS42+AT42-2))</f>
        <v>2.2728470402333509</v>
      </c>
      <c r="Z51">
        <f>SQRT((($AS42-1)*$AH42^2+(AU42-1)*AJ42^2)/($AS42+AU42-2))</f>
        <v>2.6678991461077217</v>
      </c>
      <c r="AC51" t="str">
        <f t="shared" si="39"/>
        <v>55-64</v>
      </c>
      <c r="AH51">
        <f>$AS42+AT42-2</f>
        <v>4417</v>
      </c>
      <c r="AI51">
        <f>$AS42+AU42-2</f>
        <v>3270</v>
      </c>
    </row>
    <row r="52" spans="1:47" x14ac:dyDescent="0.35">
      <c r="A52" t="str">
        <f t="shared" si="34"/>
        <v>65-74</v>
      </c>
      <c r="G52" t="str">
        <f t="shared" si="30"/>
        <v>&gt;0.999</v>
      </c>
      <c r="K52" t="str">
        <f t="shared" si="35"/>
        <v>65-74</v>
      </c>
      <c r="Q52">
        <f>Q42-R42</f>
        <v>1.8691399802776232</v>
      </c>
      <c r="T52" t="str">
        <f t="shared" si="37"/>
        <v>65-74</v>
      </c>
      <c r="Z52">
        <f>SQRT((($AT42-1)*$AI42^2+(AU42-1)*AJ42^2)/($AT42+AU42-2))</f>
        <v>2.4623286070738581</v>
      </c>
      <c r="AC52" t="str">
        <f t="shared" si="39"/>
        <v>65-74</v>
      </c>
      <c r="AI52">
        <f>$AT42+AU42-2</f>
        <v>1605</v>
      </c>
    </row>
    <row r="54" spans="1:47" x14ac:dyDescent="0.35">
      <c r="K54" t="str">
        <f t="shared" ref="K54:AA54" si="47">K5</f>
        <v>Europe</v>
      </c>
      <c r="L54">
        <f t="shared" si="47"/>
        <v>49.212296207352864</v>
      </c>
      <c r="M54">
        <f t="shared" si="47"/>
        <v>57.652124869977165</v>
      </c>
      <c r="N54">
        <f t="shared" si="47"/>
        <v>66.458709112130393</v>
      </c>
      <c r="O54">
        <f t="shared" si="47"/>
        <v>76.130917424860158</v>
      </c>
      <c r="P54">
        <f t="shared" si="47"/>
        <v>90.50912560094315</v>
      </c>
      <c r="Q54">
        <f t="shared" si="47"/>
        <v>110.68163806026813</v>
      </c>
      <c r="R54">
        <f t="shared" si="47"/>
        <v>118.16333042950374</v>
      </c>
      <c r="S54">
        <f t="shared" si="47"/>
        <v>0</v>
      </c>
      <c r="T54" t="str">
        <f t="shared" si="47"/>
        <v>Europe</v>
      </c>
      <c r="U54">
        <f t="shared" si="47"/>
        <v>8.1654364501801826</v>
      </c>
      <c r="V54">
        <f t="shared" si="47"/>
        <v>12.404297565835897</v>
      </c>
      <c r="W54">
        <f t="shared" si="47"/>
        <v>15.645164959093625</v>
      </c>
      <c r="X54">
        <f t="shared" si="47"/>
        <v>13.839205463687021</v>
      </c>
      <c r="Y54">
        <f t="shared" si="47"/>
        <v>14.895889276888722</v>
      </c>
      <c r="Z54">
        <f t="shared" si="47"/>
        <v>7.8021340896662847</v>
      </c>
      <c r="AA54">
        <f t="shared" si="47"/>
        <v>3.9276492518605157</v>
      </c>
      <c r="AC54" t="str">
        <f t="shared" ref="AC54:AK54" si="48">AC5</f>
        <v>Europe</v>
      </c>
      <c r="AD54">
        <f t="shared" si="48"/>
        <v>2.7218121500600607</v>
      </c>
      <c r="AE54">
        <f t="shared" si="48"/>
        <v>4.1347658552786326</v>
      </c>
      <c r="AF54">
        <f t="shared" si="48"/>
        <v>5.2150549863645415</v>
      </c>
      <c r="AG54">
        <f t="shared" si="48"/>
        <v>4.6130684878956734</v>
      </c>
      <c r="AH54">
        <f t="shared" si="48"/>
        <v>4.9652964256295737</v>
      </c>
      <c r="AI54">
        <f t="shared" si="48"/>
        <v>2.6007113632220951</v>
      </c>
      <c r="AJ54">
        <f t="shared" si="48"/>
        <v>1.3092164172868386</v>
      </c>
      <c r="AK54">
        <f t="shared" si="48"/>
        <v>9</v>
      </c>
      <c r="AN54" t="str">
        <f t="shared" ref="AN54:AU54" si="49">AN5</f>
        <v>Europe</v>
      </c>
      <c r="AO54">
        <f t="shared" si="49"/>
        <v>4914</v>
      </c>
      <c r="AP54">
        <f t="shared" si="49"/>
        <v>2446</v>
      </c>
      <c r="AQ54">
        <f t="shared" si="49"/>
        <v>3491</v>
      </c>
      <c r="AR54">
        <f t="shared" si="49"/>
        <v>7031</v>
      </c>
      <c r="AS54">
        <f t="shared" si="49"/>
        <v>12780</v>
      </c>
      <c r="AT54">
        <f t="shared" si="49"/>
        <v>10376</v>
      </c>
      <c r="AU54">
        <f t="shared" si="49"/>
        <v>3712</v>
      </c>
    </row>
    <row r="55" spans="1:47" x14ac:dyDescent="0.35">
      <c r="A55" t="s">
        <v>31</v>
      </c>
    </row>
    <row r="56" spans="1:47" x14ac:dyDescent="0.35">
      <c r="K56" t="str">
        <f>K54</f>
        <v>Europe</v>
      </c>
      <c r="T56" t="s">
        <v>29</v>
      </c>
      <c r="AC56" t="s">
        <v>30</v>
      </c>
    </row>
    <row r="57" spans="1:47" x14ac:dyDescent="0.35">
      <c r="A57" t="str">
        <f>K56</f>
        <v>Europe</v>
      </c>
      <c r="K57" t="s">
        <v>28</v>
      </c>
    </row>
    <row r="58" spans="1:47" x14ac:dyDescent="0.35">
      <c r="B58" t="str">
        <f>B46</f>
        <v>25-34</v>
      </c>
      <c r="C58" t="str">
        <f t="shared" ref="C58:G58" si="50">C46</f>
        <v>35-44</v>
      </c>
      <c r="D58" t="str">
        <f t="shared" si="50"/>
        <v>45-54</v>
      </c>
      <c r="E58" t="str">
        <f t="shared" si="50"/>
        <v>55-64</v>
      </c>
      <c r="F58" t="str">
        <f t="shared" si="50"/>
        <v>65-74</v>
      </c>
      <c r="G58" t="str">
        <f t="shared" si="50"/>
        <v>75+</v>
      </c>
      <c r="L58" t="str">
        <f>B58</f>
        <v>25-34</v>
      </c>
      <c r="M58" t="str">
        <f t="shared" ref="M58:Q58" si="51">C58</f>
        <v>35-44</v>
      </c>
      <c r="N58" t="str">
        <f t="shared" si="51"/>
        <v>45-54</v>
      </c>
      <c r="O58" t="str">
        <f t="shared" si="51"/>
        <v>55-64</v>
      </c>
      <c r="P58" t="str">
        <f t="shared" si="51"/>
        <v>65-74</v>
      </c>
      <c r="Q58" t="str">
        <f t="shared" si="51"/>
        <v>75+</v>
      </c>
      <c r="U58" t="str">
        <f>L58</f>
        <v>25-34</v>
      </c>
      <c r="V58" t="str">
        <f t="shared" ref="V58:Z58" si="52">M58</f>
        <v>35-44</v>
      </c>
      <c r="W58" t="str">
        <f t="shared" si="52"/>
        <v>45-54</v>
      </c>
      <c r="X58" t="str">
        <f t="shared" si="52"/>
        <v>55-64</v>
      </c>
      <c r="Y58" t="str">
        <f t="shared" si="52"/>
        <v>65-74</v>
      </c>
      <c r="Z58" t="str">
        <f t="shared" si="52"/>
        <v>75+</v>
      </c>
      <c r="AD58" t="str">
        <f>U58</f>
        <v>25-34</v>
      </c>
      <c r="AE58" t="str">
        <f t="shared" ref="AE58:AF58" si="53">V58</f>
        <v>35-44</v>
      </c>
      <c r="AF58" t="str">
        <f t="shared" si="53"/>
        <v>45-54</v>
      </c>
      <c r="AG58" t="str">
        <f>X58</f>
        <v>55-64</v>
      </c>
      <c r="AH58" t="str">
        <f t="shared" ref="AH58:AI58" si="54">Y58</f>
        <v>65-74</v>
      </c>
      <c r="AI58" t="str">
        <f t="shared" si="54"/>
        <v>75+</v>
      </c>
    </row>
    <row r="59" spans="1:47" x14ac:dyDescent="0.35">
      <c r="A59" t="str">
        <f>A47</f>
        <v>18-24</v>
      </c>
      <c r="B59" t="str">
        <f>IF(_xlfn.T.DIST.2T(ABS(L59/U59),AD59)*6&lt;0.001,"&lt;0.001",IF(_xlfn.T.DIST.2T(ABS(L59/U59),AD59)*6&gt;0.999, "&gt;0.999",FIXED(_xlfn.T.DIST.2T(ABS(L59/U59),AD59)*6,3)))</f>
        <v>0.058</v>
      </c>
      <c r="C59" t="str">
        <f t="shared" ref="C59:G64" si="55">IF(_xlfn.T.DIST.2T(ABS(M59/V59),AE59)*6&lt;0.001,"&lt;0.001",IF(_xlfn.T.DIST.2T(ABS(M59/V59),AE59)*6&gt;0.999, "&gt;0.999",FIXED(_xlfn.T.DIST.2T(ABS(M59/V59),AE59)*6,3)))</f>
        <v>&lt;0.001</v>
      </c>
      <c r="D59" t="str">
        <f t="shared" si="55"/>
        <v>&lt;0.001</v>
      </c>
      <c r="E59" t="str">
        <f t="shared" si="55"/>
        <v>&lt;0.001</v>
      </c>
      <c r="F59" t="str">
        <f t="shared" si="55"/>
        <v>&lt;0.001</v>
      </c>
      <c r="G59" t="str">
        <f t="shared" si="55"/>
        <v>&lt;0.001</v>
      </c>
      <c r="K59" t="str">
        <f>A59</f>
        <v>18-24</v>
      </c>
      <c r="L59">
        <f>$L54-M54</f>
        <v>-8.4398286626243006</v>
      </c>
      <c r="M59">
        <f t="shared" ref="M59:Q59" si="56">$L54-N54</f>
        <v>-17.246412904777529</v>
      </c>
      <c r="N59">
        <f t="shared" si="56"/>
        <v>-26.918621217507294</v>
      </c>
      <c r="O59">
        <f t="shared" si="56"/>
        <v>-41.296829393590286</v>
      </c>
      <c r="P59">
        <f t="shared" si="56"/>
        <v>-61.469341852915264</v>
      </c>
      <c r="Q59">
        <f t="shared" si="56"/>
        <v>-68.951034222150881</v>
      </c>
      <c r="T59" t="str">
        <f>K59</f>
        <v>18-24</v>
      </c>
      <c r="U59">
        <f>SQRT((($AO54-1)*$AD54^2+(AP54-1)*AE54^2)/($AO54+AP54-2))</f>
        <v>3.2599861003763051</v>
      </c>
      <c r="V59">
        <f t="shared" ref="V59:Z59" si="57">SQRT((($AO54-1)*$AD54^2+(AQ54-1)*AF54^2)/($AO54+AQ54-2))</f>
        <v>3.9530990553416547</v>
      </c>
      <c r="W59">
        <f t="shared" si="57"/>
        <v>3.9463666142012523</v>
      </c>
      <c r="X59">
        <f t="shared" si="57"/>
        <v>4.457022193834737</v>
      </c>
      <c r="Y59">
        <f t="shared" si="57"/>
        <v>2.6402344606851185</v>
      </c>
      <c r="Z59">
        <f t="shared" si="57"/>
        <v>2.2266521795712544</v>
      </c>
      <c r="AC59" t="str">
        <f>T59</f>
        <v>18-24</v>
      </c>
      <c r="AD59">
        <f>$AO54+AP54-2</f>
        <v>7358</v>
      </c>
      <c r="AE59">
        <f t="shared" ref="AE59:AI59" si="58">$AO54+AQ54-2</f>
        <v>8403</v>
      </c>
      <c r="AF59">
        <f t="shared" si="58"/>
        <v>11943</v>
      </c>
      <c r="AG59">
        <f t="shared" si="58"/>
        <v>17692</v>
      </c>
      <c r="AH59">
        <f t="shared" si="58"/>
        <v>15288</v>
      </c>
      <c r="AI59">
        <f t="shared" si="58"/>
        <v>8624</v>
      </c>
    </row>
    <row r="60" spans="1:47" x14ac:dyDescent="0.35">
      <c r="A60" t="str">
        <f t="shared" ref="A60:A64" si="59">A48</f>
        <v>25-34</v>
      </c>
      <c r="C60" t="str">
        <f t="shared" si="55"/>
        <v>0.399</v>
      </c>
      <c r="D60" t="str">
        <f t="shared" si="55"/>
        <v>&lt;0.001</v>
      </c>
      <c r="E60" t="str">
        <f t="shared" si="55"/>
        <v>&lt;0.001</v>
      </c>
      <c r="F60" t="str">
        <f t="shared" si="55"/>
        <v>&lt;0.001</v>
      </c>
      <c r="G60" t="str">
        <f t="shared" si="55"/>
        <v>&lt;0.001</v>
      </c>
      <c r="K60" t="str">
        <f t="shared" ref="K60:K64" si="60">A60</f>
        <v>25-34</v>
      </c>
      <c r="M60">
        <f>$M54-N54</f>
        <v>-8.8065842421532281</v>
      </c>
      <c r="N60">
        <f t="shared" ref="N60:Q60" si="61">$M54-O54</f>
        <v>-18.478792554882993</v>
      </c>
      <c r="O60">
        <f t="shared" si="61"/>
        <v>-32.857000730965986</v>
      </c>
      <c r="P60">
        <f t="shared" si="61"/>
        <v>-53.029513190290963</v>
      </c>
      <c r="Q60">
        <f t="shared" si="61"/>
        <v>-60.51120555952658</v>
      </c>
      <c r="T60" t="str">
        <f t="shared" ref="T60:T64" si="62">K60</f>
        <v>25-34</v>
      </c>
      <c r="V60">
        <f>SQRT((($AP54-1)*$AE54^2+(AQ54-1)*AF54^2)/($AP54+AQ54-2))</f>
        <v>4.7995586117679405</v>
      </c>
      <c r="W60">
        <f t="shared" ref="W60:Z60" si="63">SQRT((($AP54-1)*$AE54^2+(AR54-1)*AG54^2)/($AP54+AR54-2))</f>
        <v>4.494519018728103</v>
      </c>
      <c r="X60">
        <f t="shared" si="63"/>
        <v>4.8415245915727025</v>
      </c>
      <c r="Y60">
        <f t="shared" si="63"/>
        <v>2.9553860125408948</v>
      </c>
      <c r="Z60">
        <f t="shared" si="63"/>
        <v>2.7970459378280994</v>
      </c>
      <c r="AC60" t="str">
        <f t="shared" ref="AC60:AC64" si="64">T60</f>
        <v>25-34</v>
      </c>
      <c r="AE60">
        <f>$AP54+AQ54-2</f>
        <v>5935</v>
      </c>
      <c r="AF60">
        <f t="shared" ref="AF60:AI60" si="65">$AP54+AR54-2</f>
        <v>9475</v>
      </c>
      <c r="AG60">
        <f t="shared" si="65"/>
        <v>15224</v>
      </c>
      <c r="AH60">
        <f t="shared" si="65"/>
        <v>12820</v>
      </c>
      <c r="AI60">
        <f t="shared" si="65"/>
        <v>6156</v>
      </c>
    </row>
    <row r="61" spans="1:47" x14ac:dyDescent="0.35">
      <c r="A61" t="str">
        <f t="shared" si="59"/>
        <v>35-44</v>
      </c>
      <c r="D61" t="str">
        <f t="shared" si="55"/>
        <v>0.269</v>
      </c>
      <c r="E61" t="str">
        <f t="shared" si="55"/>
        <v>&lt;0.001</v>
      </c>
      <c r="F61" t="str">
        <f t="shared" si="55"/>
        <v>&lt;0.001</v>
      </c>
      <c r="G61" t="str">
        <f t="shared" si="55"/>
        <v>&lt;0.001</v>
      </c>
      <c r="K61" t="str">
        <f t="shared" si="60"/>
        <v>35-44</v>
      </c>
      <c r="N61">
        <f>$N54-O54</f>
        <v>-9.6722083127297651</v>
      </c>
      <c r="O61">
        <f t="shared" ref="O61:Q61" si="66">$N54-P54</f>
        <v>-24.050416488812758</v>
      </c>
      <c r="P61">
        <f t="shared" si="66"/>
        <v>-44.222928948137735</v>
      </c>
      <c r="Q61">
        <f t="shared" si="66"/>
        <v>-51.704621317373352</v>
      </c>
      <c r="T61" t="str">
        <f t="shared" si="62"/>
        <v>35-44</v>
      </c>
      <c r="W61">
        <f>SQRT((($AQ54-1)*$AF54^2+(AR54-1)*AG54^2)/($AQ54+AR54-2))</f>
        <v>4.8211160705866538</v>
      </c>
      <c r="X61">
        <f t="shared" ref="X61:Z61" si="67">SQRT((($AQ54-1)*$AF54^2+(AS54-1)*AH54^2)/($AQ54+AS54-2))</f>
        <v>5.0199212662492334</v>
      </c>
      <c r="Y61">
        <f t="shared" si="67"/>
        <v>3.4506485077908318</v>
      </c>
      <c r="Z61">
        <f t="shared" si="67"/>
        <v>3.7502517167306895</v>
      </c>
      <c r="AC61" t="str">
        <f t="shared" si="64"/>
        <v>35-44</v>
      </c>
      <c r="AF61">
        <f>$AQ54+AR54-2</f>
        <v>10520</v>
      </c>
      <c r="AG61">
        <f t="shared" ref="AG61:AI61" si="68">$AQ54+AS54-2</f>
        <v>16269</v>
      </c>
      <c r="AH61">
        <f t="shared" si="68"/>
        <v>13865</v>
      </c>
      <c r="AI61">
        <f t="shared" si="68"/>
        <v>7201</v>
      </c>
    </row>
    <row r="62" spans="1:47" x14ac:dyDescent="0.35">
      <c r="A62" t="str">
        <f t="shared" si="59"/>
        <v>45-54</v>
      </c>
      <c r="E62" t="str">
        <f t="shared" si="55"/>
        <v>0.018</v>
      </c>
      <c r="F62" t="str">
        <f t="shared" si="55"/>
        <v>&lt;0.001</v>
      </c>
      <c r="G62" t="str">
        <f t="shared" si="55"/>
        <v>&lt;0.001</v>
      </c>
      <c r="K62" t="str">
        <f t="shared" si="60"/>
        <v>45-54</v>
      </c>
      <c r="O62">
        <f>$O54-P54</f>
        <v>-14.378208176082993</v>
      </c>
      <c r="P62">
        <f t="shared" ref="P62:Q62" si="69">$O54-Q54</f>
        <v>-34.55072063540797</v>
      </c>
      <c r="Q62">
        <f t="shared" si="69"/>
        <v>-42.032413004643587</v>
      </c>
      <c r="T62" t="str">
        <f t="shared" si="62"/>
        <v>45-54</v>
      </c>
      <c r="X62">
        <f>SQRT((($AR54-1)*$AG54^2+(AS54-1)*AH54^2)/($AR54+AS54-2))</f>
        <v>4.8432277351818716</v>
      </c>
      <c r="Y62">
        <f t="shared" ref="Y62:Z62" si="70">SQRT((($AR54-1)*$AG54^2+(AT54-1)*AI54^2)/($AR54+AT54-2))</f>
        <v>3.5534625008459626</v>
      </c>
      <c r="Z62">
        <f t="shared" si="70"/>
        <v>3.8105451136108699</v>
      </c>
      <c r="AC62" t="str">
        <f t="shared" si="64"/>
        <v>45-54</v>
      </c>
      <c r="AG62">
        <f>$AR54+AS54-2</f>
        <v>19809</v>
      </c>
      <c r="AH62">
        <f t="shared" ref="AH62:AI62" si="71">$AR54+AT54-2</f>
        <v>17405</v>
      </c>
      <c r="AI62">
        <f t="shared" si="71"/>
        <v>10741</v>
      </c>
    </row>
    <row r="63" spans="1:47" x14ac:dyDescent="0.35">
      <c r="A63" t="str">
        <f t="shared" si="59"/>
        <v>55-64</v>
      </c>
      <c r="F63" t="str">
        <f t="shared" si="55"/>
        <v>&lt;0.001</v>
      </c>
      <c r="G63" t="str">
        <f t="shared" si="55"/>
        <v>&lt;0.001</v>
      </c>
      <c r="K63" t="str">
        <f t="shared" si="60"/>
        <v>55-64</v>
      </c>
      <c r="P63">
        <f>$P54-Q54</f>
        <v>-20.172512459324977</v>
      </c>
      <c r="Q63">
        <f>$P54-R54</f>
        <v>-27.654204828560594</v>
      </c>
      <c r="T63" t="str">
        <f t="shared" si="62"/>
        <v>55-64</v>
      </c>
      <c r="Y63">
        <f>SQRT((($AS54-1)*$AH54^2+(AT54-1)*AI54^2)/($AS54+AT54-2))</f>
        <v>4.0789320851563131</v>
      </c>
      <c r="Z63">
        <f>SQRT((($AS54-1)*$AH54^2+(AU54-1)*AJ54^2)/($AS54+AU54-2))</f>
        <v>4.4149289928224098</v>
      </c>
      <c r="AC63" t="str">
        <f t="shared" si="64"/>
        <v>55-64</v>
      </c>
      <c r="AH63">
        <f>$AS54+AT54-2</f>
        <v>23154</v>
      </c>
      <c r="AI63">
        <f>$AS54+AU54-2</f>
        <v>16490</v>
      </c>
    </row>
    <row r="64" spans="1:47" x14ac:dyDescent="0.35">
      <c r="A64" t="str">
        <f t="shared" si="59"/>
        <v>65-74</v>
      </c>
      <c r="G64" t="str">
        <f t="shared" si="55"/>
        <v>0.008</v>
      </c>
      <c r="K64" t="str">
        <f t="shared" si="60"/>
        <v>65-74</v>
      </c>
      <c r="Q64">
        <f>Q54-R54</f>
        <v>-7.481692369235617</v>
      </c>
      <c r="T64" t="str">
        <f t="shared" si="62"/>
        <v>65-74</v>
      </c>
      <c r="Z64">
        <f>SQRT((($AT54-1)*$AI54^2+(AU54-1)*AJ54^2)/($AT54+AU54-2))</f>
        <v>2.330955439611667</v>
      </c>
      <c r="AC64" t="str">
        <f t="shared" si="64"/>
        <v>65-74</v>
      </c>
      <c r="AI64">
        <f>$AT54+AU54-2</f>
        <v>14086</v>
      </c>
    </row>
    <row r="66" spans="1:47" x14ac:dyDescent="0.35">
      <c r="K66" t="str">
        <f t="shared" ref="K66:AA66" si="72">K6</f>
        <v>Latin America and the Caribbean</v>
      </c>
      <c r="L66">
        <f t="shared" si="72"/>
        <v>48.627103197923482</v>
      </c>
      <c r="M66">
        <f t="shared" si="72"/>
        <v>67.409362860054358</v>
      </c>
      <c r="N66">
        <f t="shared" si="72"/>
        <v>88.498572628832136</v>
      </c>
      <c r="O66">
        <f t="shared" si="72"/>
        <v>106.60867277174738</v>
      </c>
      <c r="P66">
        <f t="shared" si="72"/>
        <v>119.52606597729236</v>
      </c>
      <c r="Q66">
        <f t="shared" si="72"/>
        <v>127.65917827011559</v>
      </c>
      <c r="R66">
        <f t="shared" si="72"/>
        <v>130.6367978570261</v>
      </c>
      <c r="S66">
        <f t="shared" si="72"/>
        <v>0</v>
      </c>
      <c r="T66" t="str">
        <f t="shared" si="72"/>
        <v>Latin America and the Caribbean</v>
      </c>
      <c r="U66">
        <f t="shared" si="72"/>
        <v>8.3895920935883339</v>
      </c>
      <c r="V66">
        <f t="shared" si="72"/>
        <v>10.070060114429907</v>
      </c>
      <c r="W66">
        <f t="shared" si="72"/>
        <v>11.073559598245932</v>
      </c>
      <c r="X66">
        <f t="shared" si="72"/>
        <v>13.502458492436459</v>
      </c>
      <c r="Y66">
        <f t="shared" si="72"/>
        <v>11.816235037089184</v>
      </c>
      <c r="Z66">
        <f t="shared" si="72"/>
        <v>8.6054444646134662</v>
      </c>
      <c r="AA66">
        <f t="shared" si="72"/>
        <v>3.5303308500904609</v>
      </c>
      <c r="AC66" t="str">
        <f t="shared" ref="AC66:AK66" si="73">AC6</f>
        <v>Latin America and the Caribbean</v>
      </c>
      <c r="AD66">
        <f t="shared" si="73"/>
        <v>1.8307590866034087</v>
      </c>
      <c r="AE66">
        <f t="shared" si="73"/>
        <v>2.1974672727205102</v>
      </c>
      <c r="AF66">
        <f t="shared" si="73"/>
        <v>2.4164488129317507</v>
      </c>
      <c r="AG66">
        <f t="shared" si="73"/>
        <v>2.9464780052185424</v>
      </c>
      <c r="AH66">
        <f t="shared" si="73"/>
        <v>2.5785138803262151</v>
      </c>
      <c r="AI66">
        <f t="shared" si="73"/>
        <v>1.8778619356109496</v>
      </c>
      <c r="AJ66">
        <f t="shared" si="73"/>
        <v>0.77038134994177787</v>
      </c>
      <c r="AK66">
        <f t="shared" si="73"/>
        <v>21</v>
      </c>
      <c r="AN66" t="str">
        <f t="shared" ref="AN66:AU66" si="74">AN6</f>
        <v>Latin America and the Caribbean</v>
      </c>
      <c r="AO66">
        <f t="shared" si="74"/>
        <v>19857</v>
      </c>
      <c r="AP66">
        <f t="shared" si="74"/>
        <v>14368</v>
      </c>
      <c r="AQ66">
        <f t="shared" si="74"/>
        <v>19775</v>
      </c>
      <c r="AR66">
        <f t="shared" si="74"/>
        <v>24376</v>
      </c>
      <c r="AS66">
        <f t="shared" si="74"/>
        <v>29787</v>
      </c>
      <c r="AT66">
        <f t="shared" si="74"/>
        <v>16647</v>
      </c>
      <c r="AU66">
        <f t="shared" si="74"/>
        <v>3499</v>
      </c>
    </row>
    <row r="67" spans="1:47" x14ac:dyDescent="0.35">
      <c r="A67" t="s">
        <v>31</v>
      </c>
    </row>
    <row r="68" spans="1:47" x14ac:dyDescent="0.35">
      <c r="K68" t="str">
        <f>K66</f>
        <v>Latin America and the Caribbean</v>
      </c>
      <c r="T68" t="s">
        <v>29</v>
      </c>
      <c r="AC68" t="s">
        <v>30</v>
      </c>
    </row>
    <row r="69" spans="1:47" x14ac:dyDescent="0.35">
      <c r="A69" t="str">
        <f>K68</f>
        <v>Latin America and the Caribbean</v>
      </c>
      <c r="K69" t="s">
        <v>28</v>
      </c>
    </row>
    <row r="70" spans="1:47" x14ac:dyDescent="0.35">
      <c r="B70" t="str">
        <f>B58</f>
        <v>25-34</v>
      </c>
      <c r="C70" t="str">
        <f t="shared" ref="C70:G70" si="75">C58</f>
        <v>35-44</v>
      </c>
      <c r="D70" t="str">
        <f t="shared" si="75"/>
        <v>45-54</v>
      </c>
      <c r="E70" t="str">
        <f t="shared" si="75"/>
        <v>55-64</v>
      </c>
      <c r="F70" t="str">
        <f t="shared" si="75"/>
        <v>65-74</v>
      </c>
      <c r="G70" t="str">
        <f t="shared" si="75"/>
        <v>75+</v>
      </c>
      <c r="L70" t="str">
        <f>B70</f>
        <v>25-34</v>
      </c>
      <c r="M70" t="str">
        <f t="shared" ref="M70:Q70" si="76">C70</f>
        <v>35-44</v>
      </c>
      <c r="N70" t="str">
        <f t="shared" si="76"/>
        <v>45-54</v>
      </c>
      <c r="O70" t="str">
        <f t="shared" si="76"/>
        <v>55-64</v>
      </c>
      <c r="P70" t="str">
        <f t="shared" si="76"/>
        <v>65-74</v>
      </c>
      <c r="Q70" t="str">
        <f t="shared" si="76"/>
        <v>75+</v>
      </c>
      <c r="U70" t="str">
        <f>L70</f>
        <v>25-34</v>
      </c>
      <c r="V70" t="str">
        <f t="shared" ref="V70:Z70" si="77">M70</f>
        <v>35-44</v>
      </c>
      <c r="W70" t="str">
        <f t="shared" si="77"/>
        <v>45-54</v>
      </c>
      <c r="X70" t="str">
        <f t="shared" si="77"/>
        <v>55-64</v>
      </c>
      <c r="Y70" t="str">
        <f t="shared" si="77"/>
        <v>65-74</v>
      </c>
      <c r="Z70" t="str">
        <f t="shared" si="77"/>
        <v>75+</v>
      </c>
      <c r="AD70" t="str">
        <f>U70</f>
        <v>25-34</v>
      </c>
      <c r="AE70" t="str">
        <f t="shared" ref="AE70:AF70" si="78">V70</f>
        <v>35-44</v>
      </c>
      <c r="AF70" t="str">
        <f t="shared" si="78"/>
        <v>45-54</v>
      </c>
      <c r="AG70" t="str">
        <f>X70</f>
        <v>55-64</v>
      </c>
      <c r="AH70" t="str">
        <f t="shared" ref="AH70:AI70" si="79">Y70</f>
        <v>65-74</v>
      </c>
      <c r="AI70" t="str">
        <f t="shared" si="79"/>
        <v>75+</v>
      </c>
    </row>
    <row r="71" spans="1:47" x14ac:dyDescent="0.35">
      <c r="A71" t="str">
        <f>A59</f>
        <v>18-24</v>
      </c>
      <c r="B71" t="str">
        <f>IF(_xlfn.T.DIST.2T(ABS(L71/U71),AD71)*6&lt;0.001,"&lt;0.001",IF(_xlfn.T.DIST.2T(ABS(L71/U71),AD71)*6&gt;0.999, "&gt;0.999",FIXED(_xlfn.T.DIST.2T(ABS(L71/U71),AD71)*6,3)))</f>
        <v>&lt;0.001</v>
      </c>
      <c r="C71" t="str">
        <f t="shared" ref="C71:G76" si="80">IF(_xlfn.T.DIST.2T(ABS(M71/V71),AE71)*6&lt;0.001,"&lt;0.001",IF(_xlfn.T.DIST.2T(ABS(M71/V71),AE71)*6&gt;0.999, "&gt;0.999",FIXED(_xlfn.T.DIST.2T(ABS(M71/V71),AE71)*6,3)))</f>
        <v>&lt;0.001</v>
      </c>
      <c r="D71" t="str">
        <f t="shared" si="80"/>
        <v>&lt;0.001</v>
      </c>
      <c r="E71" t="str">
        <f t="shared" si="80"/>
        <v>&lt;0.001</v>
      </c>
      <c r="F71" t="str">
        <f t="shared" si="80"/>
        <v>&lt;0.001</v>
      </c>
      <c r="G71" t="str">
        <f t="shared" si="80"/>
        <v>&lt;0.001</v>
      </c>
      <c r="K71" t="str">
        <f>A71</f>
        <v>18-24</v>
      </c>
      <c r="L71">
        <f>$L66-M66</f>
        <v>-18.782259662130876</v>
      </c>
      <c r="M71">
        <f t="shared" ref="M71:Q71" si="81">$L66-N66</f>
        <v>-39.871469430908654</v>
      </c>
      <c r="N71">
        <f t="shared" si="81"/>
        <v>-57.981569573823897</v>
      </c>
      <c r="O71">
        <f t="shared" si="81"/>
        <v>-70.898962779368873</v>
      </c>
      <c r="P71">
        <f t="shared" si="81"/>
        <v>-79.0320750721921</v>
      </c>
      <c r="Q71">
        <f t="shared" si="81"/>
        <v>-82.009694659102621</v>
      </c>
      <c r="T71" t="str">
        <f>K71</f>
        <v>18-24</v>
      </c>
      <c r="U71">
        <f>SQRT((($AO66-1)*$AD66^2+(AP66-1)*AE66^2)/($AO66+AP66-2))</f>
        <v>1.9929396550499592</v>
      </c>
      <c r="V71">
        <f t="shared" ref="V71:Z71" si="82">SQRT((($AO66-1)*$AD66^2+(AQ66-1)*AF66^2)/($AO66+AQ66-2))</f>
        <v>2.1431001631801139</v>
      </c>
      <c r="W71">
        <f t="shared" si="82"/>
        <v>2.5077852053094092</v>
      </c>
      <c r="X71">
        <f t="shared" si="82"/>
        <v>2.3086716884840621</v>
      </c>
      <c r="Y71">
        <f t="shared" si="82"/>
        <v>1.8523879552903582</v>
      </c>
      <c r="Z71">
        <f t="shared" si="82"/>
        <v>1.7142206538833344</v>
      </c>
      <c r="AC71" t="str">
        <f>T71</f>
        <v>18-24</v>
      </c>
      <c r="AD71">
        <f>$AO66+AP66-2</f>
        <v>34223</v>
      </c>
      <c r="AE71">
        <f t="shared" ref="AE71:AI71" si="83">$AO66+AQ66-2</f>
        <v>39630</v>
      </c>
      <c r="AF71">
        <f t="shared" si="83"/>
        <v>44231</v>
      </c>
      <c r="AG71">
        <f t="shared" si="83"/>
        <v>49642</v>
      </c>
      <c r="AH71">
        <f t="shared" si="83"/>
        <v>36502</v>
      </c>
      <c r="AI71">
        <f t="shared" si="83"/>
        <v>23354</v>
      </c>
    </row>
    <row r="72" spans="1:47" x14ac:dyDescent="0.35">
      <c r="A72" t="str">
        <f t="shared" ref="A72:A76" si="84">A60</f>
        <v>25-34</v>
      </c>
      <c r="C72" t="str">
        <f t="shared" si="80"/>
        <v>&lt;0.001</v>
      </c>
      <c r="D72" t="str">
        <f t="shared" si="80"/>
        <v>&lt;0.001</v>
      </c>
      <c r="E72" t="str">
        <f t="shared" si="80"/>
        <v>&lt;0.001</v>
      </c>
      <c r="F72" t="str">
        <f t="shared" si="80"/>
        <v>&lt;0.001</v>
      </c>
      <c r="G72" t="str">
        <f t="shared" si="80"/>
        <v>&lt;0.001</v>
      </c>
      <c r="K72" t="str">
        <f t="shared" ref="K72:K76" si="85">A72</f>
        <v>25-34</v>
      </c>
      <c r="M72">
        <f>$M66-N66</f>
        <v>-21.089209768777778</v>
      </c>
      <c r="N72">
        <f t="shared" ref="N72:Q72" si="86">$M66-O66</f>
        <v>-39.199309911693021</v>
      </c>
      <c r="O72">
        <f t="shared" si="86"/>
        <v>-52.116703117238004</v>
      </c>
      <c r="P72">
        <f t="shared" si="86"/>
        <v>-60.249815410061231</v>
      </c>
      <c r="Q72">
        <f t="shared" si="86"/>
        <v>-63.227434996971738</v>
      </c>
      <c r="T72" t="str">
        <f t="shared" ref="T72:T76" si="87">K72</f>
        <v>25-34</v>
      </c>
      <c r="V72">
        <f>SQRT((($AP66-1)*$AE66^2+(AQ66-1)*AF66^2)/($AP66+AQ66-2))</f>
        <v>2.3268112342806404</v>
      </c>
      <c r="W72">
        <f t="shared" ref="W72:Z72" si="88">SQRT((($AP66-1)*$AE66^2+(AR66-1)*AG66^2)/($AP66+AR66-2))</f>
        <v>2.6931287612726513</v>
      </c>
      <c r="X72">
        <f t="shared" si="88"/>
        <v>2.4610086530340136</v>
      </c>
      <c r="Y72">
        <f t="shared" si="88"/>
        <v>2.0321802906253952</v>
      </c>
      <c r="Z72">
        <f t="shared" si="88"/>
        <v>1.9998920390957593</v>
      </c>
      <c r="AC72" t="str">
        <f t="shared" ref="AC72:AC76" si="89">T72</f>
        <v>25-34</v>
      </c>
      <c r="AE72">
        <f>$AP66+AQ66-2</f>
        <v>34141</v>
      </c>
      <c r="AF72">
        <f t="shared" ref="AF72:AI72" si="90">$AP66+AR66-2</f>
        <v>38742</v>
      </c>
      <c r="AG72">
        <f t="shared" si="90"/>
        <v>44153</v>
      </c>
      <c r="AH72">
        <f t="shared" si="90"/>
        <v>31013</v>
      </c>
      <c r="AI72">
        <f t="shared" si="90"/>
        <v>17865</v>
      </c>
    </row>
    <row r="73" spans="1:47" x14ac:dyDescent="0.35">
      <c r="A73" t="str">
        <f t="shared" si="84"/>
        <v>35-44</v>
      </c>
      <c r="D73" t="str">
        <f t="shared" si="80"/>
        <v>&lt;0.001</v>
      </c>
      <c r="E73" t="str">
        <f t="shared" si="80"/>
        <v>&lt;0.001</v>
      </c>
      <c r="F73" t="str">
        <f t="shared" si="80"/>
        <v>&lt;0.001</v>
      </c>
      <c r="G73" t="str">
        <f t="shared" si="80"/>
        <v>&lt;0.001</v>
      </c>
      <c r="K73" t="str">
        <f t="shared" si="85"/>
        <v>35-44</v>
      </c>
      <c r="N73">
        <f>$N66-O66</f>
        <v>-18.110100142915243</v>
      </c>
      <c r="O73">
        <f t="shared" ref="O73:Q73" si="91">$N66-P66</f>
        <v>-31.027493348460226</v>
      </c>
      <c r="P73">
        <f t="shared" si="91"/>
        <v>-39.160605641283453</v>
      </c>
      <c r="Q73">
        <f t="shared" si="91"/>
        <v>-42.13822522819396</v>
      </c>
      <c r="T73" t="str">
        <f t="shared" si="87"/>
        <v>35-44</v>
      </c>
      <c r="W73">
        <f>SQRT((($AQ66-1)*$AF66^2+(AR66-1)*AG66^2)/($AQ66+AR66-2))</f>
        <v>2.7218734557595243</v>
      </c>
      <c r="X73">
        <f t="shared" ref="X73:Z73" si="92">SQRT((($AQ66-1)*$AF66^2+(AS66-1)*AH66^2)/($AQ66+AS66-2))</f>
        <v>2.5151037634097766</v>
      </c>
      <c r="Y73">
        <f t="shared" si="92"/>
        <v>2.1868052706071195</v>
      </c>
      <c r="Z73">
        <f t="shared" si="92"/>
        <v>2.2473854361466388</v>
      </c>
      <c r="AC73" t="str">
        <f t="shared" si="89"/>
        <v>35-44</v>
      </c>
      <c r="AF73">
        <f>$AQ66+AR66-2</f>
        <v>44149</v>
      </c>
      <c r="AG73">
        <f t="shared" ref="AG73:AI73" si="93">$AQ66+AS66-2</f>
        <v>49560</v>
      </c>
      <c r="AH73">
        <f t="shared" si="93"/>
        <v>36420</v>
      </c>
      <c r="AI73">
        <f t="shared" si="93"/>
        <v>23272</v>
      </c>
    </row>
    <row r="74" spans="1:47" x14ac:dyDescent="0.35">
      <c r="A74" t="str">
        <f t="shared" si="84"/>
        <v>45-54</v>
      </c>
      <c r="E74" t="str">
        <f t="shared" si="80"/>
        <v>&lt;0.001</v>
      </c>
      <c r="F74" t="str">
        <f t="shared" si="80"/>
        <v>&lt;0.001</v>
      </c>
      <c r="G74" t="str">
        <f t="shared" si="80"/>
        <v>&lt;0.001</v>
      </c>
      <c r="K74" t="str">
        <f t="shared" si="85"/>
        <v>45-54</v>
      </c>
      <c r="O74">
        <f>$O66-P66</f>
        <v>-12.917393205544982</v>
      </c>
      <c r="P74">
        <f t="shared" ref="P74:Q74" si="94">$O66-Q66</f>
        <v>-21.05050549836821</v>
      </c>
      <c r="Q74">
        <f t="shared" si="94"/>
        <v>-24.028125085278717</v>
      </c>
      <c r="T74" t="str">
        <f t="shared" si="87"/>
        <v>45-54</v>
      </c>
      <c r="X74">
        <f>SQRT((($AR66-1)*$AG66^2+(AS66-1)*AH66^2)/($AR66+AS66-2))</f>
        <v>2.750214357148828</v>
      </c>
      <c r="Y74">
        <f t="shared" ref="Y74:Z74" si="95">SQRT((($AR66-1)*$AG66^2+(AT66-1)*AI66^2)/($AR66+AT66-2))</f>
        <v>2.567045982015228</v>
      </c>
      <c r="Z74">
        <f t="shared" si="95"/>
        <v>2.7688762535489024</v>
      </c>
      <c r="AC74" t="str">
        <f t="shared" si="89"/>
        <v>45-54</v>
      </c>
      <c r="AG74">
        <f>$AR66+AS66-2</f>
        <v>54161</v>
      </c>
      <c r="AH74">
        <f t="shared" ref="AH74:AI74" si="96">$AR66+AT66-2</f>
        <v>41021</v>
      </c>
      <c r="AI74">
        <f t="shared" si="96"/>
        <v>27873</v>
      </c>
    </row>
    <row r="75" spans="1:47" x14ac:dyDescent="0.35">
      <c r="A75" t="str">
        <f t="shared" si="84"/>
        <v>55-64</v>
      </c>
      <c r="F75" t="str">
        <f t="shared" si="80"/>
        <v>0.003</v>
      </c>
      <c r="G75" t="str">
        <f t="shared" si="80"/>
        <v>&lt;0.001</v>
      </c>
      <c r="K75" t="str">
        <f t="shared" si="85"/>
        <v>55-64</v>
      </c>
      <c r="P75">
        <f>$P66-Q66</f>
        <v>-8.1331122928232276</v>
      </c>
      <c r="Q75">
        <f>$P66-R66</f>
        <v>-11.110731879733734</v>
      </c>
      <c r="T75" t="str">
        <f t="shared" si="87"/>
        <v>55-64</v>
      </c>
      <c r="Y75">
        <f>SQRT((($AS66-1)*$AH66^2+(AT66-1)*AI66^2)/($AS66+AT66-2))</f>
        <v>2.3514583046822719</v>
      </c>
      <c r="Z75">
        <f>SQRT((($AS66-1)*$AH66^2+(AU66-1)*AJ66^2)/($AS66+AU66-2))</f>
        <v>2.4520102837478133</v>
      </c>
      <c r="AC75" t="str">
        <f t="shared" si="89"/>
        <v>55-64</v>
      </c>
      <c r="AH75">
        <f>$AS66+AT66-2</f>
        <v>46432</v>
      </c>
      <c r="AI75">
        <f>$AS66+AU66-2</f>
        <v>33284</v>
      </c>
    </row>
    <row r="76" spans="1:47" x14ac:dyDescent="0.35">
      <c r="A76" t="str">
        <f t="shared" si="84"/>
        <v>65-74</v>
      </c>
      <c r="G76" t="str">
        <f t="shared" si="80"/>
        <v>0.519</v>
      </c>
      <c r="K76" t="str">
        <f t="shared" si="85"/>
        <v>65-74</v>
      </c>
      <c r="Q76">
        <f>Q66-R66</f>
        <v>-2.9776195869105067</v>
      </c>
      <c r="T76" t="str">
        <f t="shared" si="87"/>
        <v>65-74</v>
      </c>
      <c r="Z76">
        <f>SQRT((($AT66-1)*$AI66^2+(AU66-1)*AJ66^2)/($AT66+AU66-2))</f>
        <v>1.7369720767852896</v>
      </c>
      <c r="AC76" t="str">
        <f t="shared" si="89"/>
        <v>65-74</v>
      </c>
      <c r="AI76">
        <f>$AT66+AU66-2</f>
        <v>20144</v>
      </c>
    </row>
    <row r="78" spans="1:47" x14ac:dyDescent="0.35">
      <c r="K78" t="str">
        <f t="shared" ref="K78:AA78" si="97">K7</f>
        <v>Northern Africa and Western Asia</v>
      </c>
      <c r="L78">
        <f t="shared" si="97"/>
        <v>57.998324070476542</v>
      </c>
      <c r="M78">
        <f t="shared" si="97"/>
        <v>75.142321488396405</v>
      </c>
      <c r="N78">
        <f t="shared" si="97"/>
        <v>90.451719673873043</v>
      </c>
      <c r="O78">
        <f t="shared" si="97"/>
        <v>104.13911173127893</v>
      </c>
      <c r="P78">
        <f t="shared" si="97"/>
        <v>112.56994040192195</v>
      </c>
      <c r="Q78">
        <f t="shared" si="97"/>
        <v>118.11053613644653</v>
      </c>
      <c r="R78">
        <f t="shared" si="97"/>
        <v>112.3229734615482</v>
      </c>
      <c r="S78">
        <f t="shared" si="97"/>
        <v>0</v>
      </c>
      <c r="T78" t="str">
        <f t="shared" si="97"/>
        <v>Northern Africa and Western Asia</v>
      </c>
      <c r="U78">
        <f t="shared" si="97"/>
        <v>4.7510078493750632</v>
      </c>
      <c r="V78">
        <f t="shared" si="97"/>
        <v>5.2416519275846962</v>
      </c>
      <c r="W78">
        <f t="shared" si="97"/>
        <v>4.7946247266694098</v>
      </c>
      <c r="X78">
        <f t="shared" si="97"/>
        <v>5.5288493866925901</v>
      </c>
      <c r="Y78">
        <f t="shared" si="97"/>
        <v>4.6730519970686979</v>
      </c>
      <c r="Z78">
        <f t="shared" si="97"/>
        <v>4.3014994833314164</v>
      </c>
      <c r="AA78">
        <f t="shared" si="97"/>
        <v>15.061155588713913</v>
      </c>
      <c r="AC78" t="str">
        <f t="shared" ref="AC78:AK78" si="98">AC7</f>
        <v>Northern Africa and Western Asia</v>
      </c>
      <c r="AD78">
        <f t="shared" si="98"/>
        <v>1.4324827647645844</v>
      </c>
      <c r="AE78">
        <f t="shared" si="98"/>
        <v>1.5804175204946882</v>
      </c>
      <c r="AF78">
        <f t="shared" si="98"/>
        <v>1.4456337480838861</v>
      </c>
      <c r="AG78">
        <f t="shared" si="98"/>
        <v>1.6670108125496266</v>
      </c>
      <c r="AH78">
        <f t="shared" si="98"/>
        <v>1.4089781909179866</v>
      </c>
      <c r="AI78">
        <f t="shared" si="98"/>
        <v>1.2969508929198108</v>
      </c>
      <c r="AJ78">
        <f t="shared" si="98"/>
        <v>4.5411092724480309</v>
      </c>
      <c r="AK78">
        <f t="shared" si="98"/>
        <v>11</v>
      </c>
      <c r="AN78" t="str">
        <f t="shared" ref="AN78:AU78" si="99">AN7</f>
        <v>Northern Africa and Western Asia</v>
      </c>
      <c r="AO78">
        <f t="shared" si="99"/>
        <v>16034</v>
      </c>
      <c r="AP78">
        <f t="shared" si="99"/>
        <v>19657</v>
      </c>
      <c r="AQ78">
        <f t="shared" si="99"/>
        <v>26986</v>
      </c>
      <c r="AR78">
        <f t="shared" si="99"/>
        <v>21034</v>
      </c>
      <c r="AS78">
        <f t="shared" si="99"/>
        <v>13342</v>
      </c>
      <c r="AT78">
        <f t="shared" si="99"/>
        <v>5171</v>
      </c>
      <c r="AU78">
        <f t="shared" si="99"/>
        <v>799</v>
      </c>
    </row>
    <row r="79" spans="1:47" x14ac:dyDescent="0.35">
      <c r="A79" t="s">
        <v>31</v>
      </c>
    </row>
    <row r="80" spans="1:47" x14ac:dyDescent="0.35">
      <c r="K80" t="str">
        <f>K78</f>
        <v>Northern Africa and Western Asia</v>
      </c>
      <c r="T80" t="s">
        <v>29</v>
      </c>
      <c r="AC80" t="s">
        <v>30</v>
      </c>
    </row>
    <row r="81" spans="1:47" x14ac:dyDescent="0.35">
      <c r="A81" t="str">
        <f>K80</f>
        <v>Northern Africa and Western Asia</v>
      </c>
      <c r="K81" t="s">
        <v>28</v>
      </c>
    </row>
    <row r="82" spans="1:47" x14ac:dyDescent="0.35">
      <c r="B82" t="str">
        <f>B70</f>
        <v>25-34</v>
      </c>
      <c r="C82" t="str">
        <f t="shared" ref="C82:G82" si="100">C70</f>
        <v>35-44</v>
      </c>
      <c r="D82" t="str">
        <f t="shared" si="100"/>
        <v>45-54</v>
      </c>
      <c r="E82" t="str">
        <f t="shared" si="100"/>
        <v>55-64</v>
      </c>
      <c r="F82" t="str">
        <f t="shared" si="100"/>
        <v>65-74</v>
      </c>
      <c r="G82" t="str">
        <f t="shared" si="100"/>
        <v>75+</v>
      </c>
      <c r="L82" t="str">
        <f>B82</f>
        <v>25-34</v>
      </c>
      <c r="M82" t="str">
        <f t="shared" ref="M82:Q82" si="101">C82</f>
        <v>35-44</v>
      </c>
      <c r="N82" t="str">
        <f t="shared" si="101"/>
        <v>45-54</v>
      </c>
      <c r="O82" t="str">
        <f t="shared" si="101"/>
        <v>55-64</v>
      </c>
      <c r="P82" t="str">
        <f t="shared" si="101"/>
        <v>65-74</v>
      </c>
      <c r="Q82" t="str">
        <f t="shared" si="101"/>
        <v>75+</v>
      </c>
      <c r="U82" t="str">
        <f>L82</f>
        <v>25-34</v>
      </c>
      <c r="V82" t="str">
        <f t="shared" ref="V82:Z82" si="102">M82</f>
        <v>35-44</v>
      </c>
      <c r="W82" t="str">
        <f t="shared" si="102"/>
        <v>45-54</v>
      </c>
      <c r="X82" t="str">
        <f t="shared" si="102"/>
        <v>55-64</v>
      </c>
      <c r="Y82" t="str">
        <f t="shared" si="102"/>
        <v>65-74</v>
      </c>
      <c r="Z82" t="str">
        <f t="shared" si="102"/>
        <v>75+</v>
      </c>
      <c r="AD82" t="str">
        <f>U82</f>
        <v>25-34</v>
      </c>
      <c r="AE82" t="str">
        <f t="shared" ref="AE82:AF82" si="103">V82</f>
        <v>35-44</v>
      </c>
      <c r="AF82" t="str">
        <f t="shared" si="103"/>
        <v>45-54</v>
      </c>
      <c r="AG82" t="str">
        <f>X82</f>
        <v>55-64</v>
      </c>
      <c r="AH82" t="str">
        <f t="shared" ref="AH82:AI82" si="104">Y82</f>
        <v>65-74</v>
      </c>
      <c r="AI82" t="str">
        <f t="shared" si="104"/>
        <v>75+</v>
      </c>
    </row>
    <row r="83" spans="1:47" x14ac:dyDescent="0.35">
      <c r="A83" t="str">
        <f>A71</f>
        <v>18-24</v>
      </c>
      <c r="B83" t="str">
        <f>IF(_xlfn.T.DIST.2T(ABS(L83/U83),AD83)*6&lt;0.001,"&lt;0.001",IF(_xlfn.T.DIST.2T(ABS(L83/U83),AD83)*6&gt;0.999, "&gt;0.999",FIXED(_xlfn.T.DIST.2T(ABS(L83/U83),AD83)*6,3)))</f>
        <v>&lt;0.001</v>
      </c>
      <c r="C83" t="str">
        <f t="shared" ref="C83:G88" si="105">IF(_xlfn.T.DIST.2T(ABS(M83/V83),AE83)*6&lt;0.001,"&lt;0.001",IF(_xlfn.T.DIST.2T(ABS(M83/V83),AE83)*6&gt;0.999, "&gt;0.999",FIXED(_xlfn.T.DIST.2T(ABS(M83/V83),AE83)*6,3)))</f>
        <v>&lt;0.001</v>
      </c>
      <c r="D83" t="str">
        <f t="shared" si="105"/>
        <v>&lt;0.001</v>
      </c>
      <c r="E83" t="str">
        <f t="shared" si="105"/>
        <v>&lt;0.001</v>
      </c>
      <c r="F83" t="str">
        <f t="shared" si="105"/>
        <v>&lt;0.001</v>
      </c>
      <c r="G83" t="str">
        <f t="shared" si="105"/>
        <v>&lt;0.001</v>
      </c>
      <c r="K83" t="str">
        <f>A83</f>
        <v>18-24</v>
      </c>
      <c r="L83">
        <f>$L78-M78</f>
        <v>-17.143997417919863</v>
      </c>
      <c r="M83">
        <f t="shared" ref="M83:Q83" si="106">$L78-N78</f>
        <v>-32.453395603396501</v>
      </c>
      <c r="N83">
        <f t="shared" si="106"/>
        <v>-46.140787660802388</v>
      </c>
      <c r="O83">
        <f t="shared" si="106"/>
        <v>-54.571616331445412</v>
      </c>
      <c r="P83">
        <f t="shared" si="106"/>
        <v>-60.112212065969985</v>
      </c>
      <c r="Q83">
        <f t="shared" si="106"/>
        <v>-54.324649391071659</v>
      </c>
      <c r="T83" t="str">
        <f>K83</f>
        <v>18-24</v>
      </c>
      <c r="U83">
        <f>SQRT((($AO78-1)*$AD78^2+(AP78-1)*AE78^2)/($AO78+AP78-2))</f>
        <v>1.5157462388396417</v>
      </c>
      <c r="V83">
        <f t="shared" ref="V83:Z83" si="107">SQRT((($AO78-1)*$AD78^2+(AQ78-1)*AF78^2)/($AO78+AQ78-2))</f>
        <v>1.4407463506778861</v>
      </c>
      <c r="W83">
        <f t="shared" si="107"/>
        <v>1.5698708854109018</v>
      </c>
      <c r="X83">
        <f t="shared" si="107"/>
        <v>1.4218556859848281</v>
      </c>
      <c r="Y83">
        <f t="shared" si="107"/>
        <v>1.4006451127645416</v>
      </c>
      <c r="Z83">
        <f t="shared" si="107"/>
        <v>1.7124372751261985</v>
      </c>
      <c r="AC83" t="str">
        <f>T83</f>
        <v>18-24</v>
      </c>
      <c r="AD83">
        <f>$AO78+AP78-2</f>
        <v>35689</v>
      </c>
      <c r="AE83">
        <f t="shared" ref="AE83:AI83" si="108">$AO78+AQ78-2</f>
        <v>43018</v>
      </c>
      <c r="AF83">
        <f t="shared" si="108"/>
        <v>37066</v>
      </c>
      <c r="AG83">
        <f t="shared" si="108"/>
        <v>29374</v>
      </c>
      <c r="AH83">
        <f t="shared" si="108"/>
        <v>21203</v>
      </c>
      <c r="AI83">
        <f t="shared" si="108"/>
        <v>16831</v>
      </c>
    </row>
    <row r="84" spans="1:47" x14ac:dyDescent="0.35">
      <c r="A84" t="str">
        <f t="shared" ref="A84:A88" si="109">A72</f>
        <v>25-34</v>
      </c>
      <c r="C84" t="str">
        <f t="shared" si="105"/>
        <v>&lt;0.001</v>
      </c>
      <c r="D84" t="str">
        <f t="shared" si="105"/>
        <v>&lt;0.001</v>
      </c>
      <c r="E84" t="str">
        <f t="shared" si="105"/>
        <v>&lt;0.001</v>
      </c>
      <c r="F84" t="str">
        <f t="shared" si="105"/>
        <v>&lt;0.001</v>
      </c>
      <c r="G84" t="str">
        <f t="shared" si="105"/>
        <v>&lt;0.001</v>
      </c>
      <c r="K84" t="str">
        <f t="shared" ref="K84:K88" si="110">A84</f>
        <v>25-34</v>
      </c>
      <c r="M84">
        <f>$M78-N78</f>
        <v>-15.309398185476638</v>
      </c>
      <c r="N84">
        <f t="shared" ref="N84:Q84" si="111">$M78-O78</f>
        <v>-28.996790242882525</v>
      </c>
      <c r="O84">
        <f t="shared" si="111"/>
        <v>-37.427618913525549</v>
      </c>
      <c r="P84">
        <f t="shared" si="111"/>
        <v>-42.968214648050122</v>
      </c>
      <c r="Q84">
        <f t="shared" si="111"/>
        <v>-37.180651973151797</v>
      </c>
      <c r="T84" t="str">
        <f t="shared" ref="T84:T88" si="112">K84</f>
        <v>25-34</v>
      </c>
      <c r="V84">
        <f>SQRT((($AP78-1)*$AE78^2+(AQ78-1)*AF78^2)/($AP78+AQ78-2))</f>
        <v>1.5039093059347655</v>
      </c>
      <c r="W84">
        <f t="shared" ref="W84:Z84" si="113">SQRT((($AP78-1)*$AE78^2+(AR78-1)*AG78^2)/($AP78+AR78-2))</f>
        <v>1.6257553882573035</v>
      </c>
      <c r="X84">
        <f t="shared" si="113"/>
        <v>1.5134434018442731</v>
      </c>
      <c r="Y84">
        <f t="shared" si="113"/>
        <v>1.5257337312061894</v>
      </c>
      <c r="Z84">
        <f t="shared" si="113"/>
        <v>1.7901994998289528</v>
      </c>
      <c r="AC84" t="str">
        <f t="shared" ref="AC84:AC88" si="114">T84</f>
        <v>25-34</v>
      </c>
      <c r="AE84">
        <f>$AP78+AQ78-2</f>
        <v>46641</v>
      </c>
      <c r="AF84">
        <f t="shared" ref="AF84:AI84" si="115">$AP78+AR78-2</f>
        <v>40689</v>
      </c>
      <c r="AG84">
        <f t="shared" si="115"/>
        <v>32997</v>
      </c>
      <c r="AH84">
        <f t="shared" si="115"/>
        <v>24826</v>
      </c>
      <c r="AI84">
        <f t="shared" si="115"/>
        <v>20454</v>
      </c>
    </row>
    <row r="85" spans="1:47" x14ac:dyDescent="0.35">
      <c r="A85" t="str">
        <f t="shared" si="109"/>
        <v>35-44</v>
      </c>
      <c r="D85" t="str">
        <f t="shared" si="105"/>
        <v>&lt;0.001</v>
      </c>
      <c r="E85" t="str">
        <f t="shared" si="105"/>
        <v>&lt;0.001</v>
      </c>
      <c r="F85" t="str">
        <f t="shared" si="105"/>
        <v>&lt;0.001</v>
      </c>
      <c r="G85" t="str">
        <f t="shared" si="105"/>
        <v>&lt;0.001</v>
      </c>
      <c r="K85" t="str">
        <f t="shared" si="110"/>
        <v>35-44</v>
      </c>
      <c r="N85">
        <f>$N78-O78</f>
        <v>-13.687392057405887</v>
      </c>
      <c r="O85">
        <f t="shared" ref="O85:Q85" si="116">$N78-P78</f>
        <v>-22.118220728048911</v>
      </c>
      <c r="P85">
        <f t="shared" si="116"/>
        <v>-27.658816462573483</v>
      </c>
      <c r="Q85">
        <f t="shared" si="116"/>
        <v>-21.871253787675158</v>
      </c>
      <c r="T85" t="str">
        <f t="shared" si="112"/>
        <v>35-44</v>
      </c>
      <c r="W85">
        <f>SQRT((($AQ78-1)*$AF78^2+(AR78-1)*AG78^2)/($AQ78+AR78-2))</f>
        <v>1.5465072851563704</v>
      </c>
      <c r="X85">
        <f t="shared" ref="X85:Z85" si="117">SQRT((($AQ78-1)*$AF78^2+(AS78-1)*AH78^2)/($AQ78+AS78-2))</f>
        <v>1.4336107828627402</v>
      </c>
      <c r="Y85">
        <f t="shared" si="117"/>
        <v>1.422776619180941</v>
      </c>
      <c r="Z85">
        <f t="shared" si="117"/>
        <v>1.6193019757712712</v>
      </c>
      <c r="AC85" t="str">
        <f t="shared" si="114"/>
        <v>35-44</v>
      </c>
      <c r="AF85">
        <f>$AQ78+AR78-2</f>
        <v>48018</v>
      </c>
      <c r="AG85">
        <f t="shared" ref="AG85:AI85" si="118">$AQ78+AS78-2</f>
        <v>40326</v>
      </c>
      <c r="AH85">
        <f t="shared" si="118"/>
        <v>32155</v>
      </c>
      <c r="AI85">
        <f t="shared" si="118"/>
        <v>27783</v>
      </c>
    </row>
    <row r="86" spans="1:47" x14ac:dyDescent="0.35">
      <c r="A86" t="str">
        <f t="shared" si="109"/>
        <v>45-54</v>
      </c>
      <c r="E86" t="str">
        <f t="shared" si="105"/>
        <v>&lt;0.001</v>
      </c>
      <c r="F86" t="str">
        <f t="shared" si="105"/>
        <v>&lt;0.001</v>
      </c>
      <c r="G86" t="str">
        <f t="shared" si="105"/>
        <v>&lt;0.001</v>
      </c>
      <c r="K86" t="str">
        <f t="shared" si="110"/>
        <v>45-54</v>
      </c>
      <c r="O86">
        <f>$O78-P78</f>
        <v>-8.4308286706430238</v>
      </c>
      <c r="P86">
        <f t="shared" ref="P86:Q86" si="119">$O78-Q78</f>
        <v>-13.971424405167596</v>
      </c>
      <c r="Q86">
        <f t="shared" si="119"/>
        <v>-8.1838617302692711</v>
      </c>
      <c r="T86" t="str">
        <f t="shared" si="112"/>
        <v>45-54</v>
      </c>
      <c r="X86">
        <f>SQRT((($AR78-1)*$AG78^2+(AS78-1)*AH78^2)/($AR78+AS78-2))</f>
        <v>1.5719025216385973</v>
      </c>
      <c r="Y86">
        <f t="shared" ref="Y86:Z86" si="120">SQRT((($AR78-1)*$AG78^2+(AT78-1)*AI78^2)/($AR78+AT78-2))</f>
        <v>1.6007846953701637</v>
      </c>
      <c r="Z86">
        <f t="shared" si="120"/>
        <v>1.8523337697249203</v>
      </c>
      <c r="AC86" t="str">
        <f t="shared" si="114"/>
        <v>45-54</v>
      </c>
      <c r="AG86">
        <f>$AR78+AS78-2</f>
        <v>34374</v>
      </c>
      <c r="AH86">
        <f t="shared" ref="AH86:AI86" si="121">$AR78+AT78-2</f>
        <v>26203</v>
      </c>
      <c r="AI86">
        <f t="shared" si="121"/>
        <v>21831</v>
      </c>
    </row>
    <row r="87" spans="1:47" x14ac:dyDescent="0.35">
      <c r="A87" t="str">
        <f t="shared" si="109"/>
        <v>55-64</v>
      </c>
      <c r="F87" t="str">
        <f t="shared" si="105"/>
        <v>&lt;0.001</v>
      </c>
      <c r="G87" t="str">
        <f t="shared" si="105"/>
        <v>&gt;0.999</v>
      </c>
      <c r="K87" t="str">
        <f t="shared" si="110"/>
        <v>55-64</v>
      </c>
      <c r="P87">
        <f>$P78-Q78</f>
        <v>-5.5405957345245724</v>
      </c>
      <c r="Q87">
        <f>$P78-R78</f>
        <v>0.24696694037375266</v>
      </c>
      <c r="T87" t="str">
        <f t="shared" si="112"/>
        <v>55-64</v>
      </c>
      <c r="Y87">
        <f>SQRT((($AS78-1)*$AH78^2+(AT78-1)*AI78^2)/($AS78+AT78-2))</f>
        <v>1.3786062248341446</v>
      </c>
      <c r="Z87">
        <f>SQRT((($AS78-1)*$AH78^2+(AU78-1)*AJ78^2)/($AS78+AU78-2))</f>
        <v>1.7427146060775958</v>
      </c>
      <c r="AC87" t="str">
        <f t="shared" si="114"/>
        <v>55-64</v>
      </c>
      <c r="AH87">
        <f>$AS78+AT78-2</f>
        <v>18511</v>
      </c>
      <c r="AI87">
        <f>$AS78+AU78-2</f>
        <v>14139</v>
      </c>
    </row>
    <row r="88" spans="1:47" x14ac:dyDescent="0.35">
      <c r="A88" t="str">
        <f t="shared" si="109"/>
        <v>65-74</v>
      </c>
      <c r="G88" t="str">
        <f t="shared" si="105"/>
        <v>0.029</v>
      </c>
      <c r="K88" t="str">
        <f t="shared" si="110"/>
        <v>65-74</v>
      </c>
      <c r="Q88">
        <f>Q78-R78</f>
        <v>5.7875626748983251</v>
      </c>
      <c r="T88" t="str">
        <f t="shared" si="112"/>
        <v>65-74</v>
      </c>
      <c r="Z88">
        <f>SQRT((($AT78-1)*$AI78^2+(AU78-1)*AJ78^2)/($AT78+AU78-2))</f>
        <v>2.0529378576450972</v>
      </c>
      <c r="AC88" t="str">
        <f t="shared" si="114"/>
        <v>65-74</v>
      </c>
      <c r="AI88">
        <f>$AT78+AU78-2</f>
        <v>5968</v>
      </c>
    </row>
    <row r="90" spans="1:47" x14ac:dyDescent="0.35">
      <c r="K90" t="str">
        <f t="shared" ref="K90:AA90" si="122">K8</f>
        <v>Northern America</v>
      </c>
      <c r="L90">
        <f t="shared" si="122"/>
        <v>53.730398087433201</v>
      </c>
      <c r="M90">
        <f t="shared" si="122"/>
        <v>59.360138048180538</v>
      </c>
      <c r="N90">
        <f t="shared" si="122"/>
        <v>67.153725210146419</v>
      </c>
      <c r="O90">
        <f t="shared" si="122"/>
        <v>75.316384536246346</v>
      </c>
      <c r="P90">
        <f t="shared" si="122"/>
        <v>88.560502999625626</v>
      </c>
      <c r="Q90">
        <f t="shared" si="122"/>
        <v>110.05380347488098</v>
      </c>
      <c r="R90">
        <f t="shared" si="122"/>
        <v>128.9919676594003</v>
      </c>
      <c r="S90">
        <f t="shared" si="122"/>
        <v>0</v>
      </c>
      <c r="T90" t="str">
        <f t="shared" si="122"/>
        <v>Northern America</v>
      </c>
      <c r="U90">
        <f t="shared" si="122"/>
        <v>3.3832829273201961</v>
      </c>
      <c r="V90">
        <f t="shared" si="122"/>
        <v>3.4415627579976689</v>
      </c>
      <c r="W90">
        <f t="shared" si="122"/>
        <v>3.460995433303951</v>
      </c>
      <c r="X90">
        <f t="shared" si="122"/>
        <v>0.70315878109629015</v>
      </c>
      <c r="Y90">
        <f t="shared" si="122"/>
        <v>0.57940195969526664</v>
      </c>
      <c r="Z90">
        <f t="shared" si="122"/>
        <v>0.92617790577143833</v>
      </c>
      <c r="AA90">
        <f t="shared" si="122"/>
        <v>0.5545742501265073</v>
      </c>
      <c r="AC90" t="str">
        <f t="shared" ref="AC90:AK90" si="123">AC8</f>
        <v>Northern America</v>
      </c>
      <c r="AD90">
        <f t="shared" si="123"/>
        <v>2.3923423005807836</v>
      </c>
      <c r="AE90">
        <f t="shared" si="123"/>
        <v>2.4335523640592287</v>
      </c>
      <c r="AF90">
        <f t="shared" si="123"/>
        <v>2.4472933405448969</v>
      </c>
      <c r="AG90">
        <f t="shared" si="123"/>
        <v>0.49720834236405387</v>
      </c>
      <c r="AH90">
        <f t="shared" si="123"/>
        <v>0.40969905473329771</v>
      </c>
      <c r="AI90">
        <f t="shared" si="123"/>
        <v>0.6549066777561392</v>
      </c>
      <c r="AJ90">
        <f t="shared" si="123"/>
        <v>0.39214321293589782</v>
      </c>
      <c r="AK90">
        <f t="shared" si="123"/>
        <v>2</v>
      </c>
      <c r="AN90" t="str">
        <f t="shared" ref="AN90:AU90" si="124">AN8</f>
        <v>Northern America</v>
      </c>
      <c r="AO90">
        <f t="shared" si="124"/>
        <v>4559</v>
      </c>
      <c r="AP90">
        <f t="shared" si="124"/>
        <v>2495</v>
      </c>
      <c r="AQ90">
        <f t="shared" si="124"/>
        <v>1993</v>
      </c>
      <c r="AR90">
        <f t="shared" si="124"/>
        <v>2580</v>
      </c>
      <c r="AS90">
        <f t="shared" si="124"/>
        <v>5426</v>
      </c>
      <c r="AT90">
        <f t="shared" si="124"/>
        <v>7590</v>
      </c>
      <c r="AU90">
        <f t="shared" si="124"/>
        <v>5388</v>
      </c>
    </row>
    <row r="91" spans="1:47" x14ac:dyDescent="0.35">
      <c r="A91" t="s">
        <v>31</v>
      </c>
    </row>
    <row r="92" spans="1:47" x14ac:dyDescent="0.35">
      <c r="K92" t="str">
        <f>K90</f>
        <v>Northern America</v>
      </c>
      <c r="T92" t="s">
        <v>29</v>
      </c>
      <c r="AC92" t="s">
        <v>30</v>
      </c>
    </row>
    <row r="93" spans="1:47" x14ac:dyDescent="0.35">
      <c r="A93" t="str">
        <f>K92</f>
        <v>Northern America</v>
      </c>
      <c r="K93" t="s">
        <v>28</v>
      </c>
    </row>
    <row r="94" spans="1:47" x14ac:dyDescent="0.35">
      <c r="B94" t="str">
        <f>B82</f>
        <v>25-34</v>
      </c>
      <c r="C94" t="str">
        <f t="shared" ref="C94:G94" si="125">C82</f>
        <v>35-44</v>
      </c>
      <c r="D94" t="str">
        <f t="shared" si="125"/>
        <v>45-54</v>
      </c>
      <c r="E94" t="str">
        <f t="shared" si="125"/>
        <v>55-64</v>
      </c>
      <c r="F94" t="str">
        <f t="shared" si="125"/>
        <v>65-74</v>
      </c>
      <c r="G94" t="str">
        <f t="shared" si="125"/>
        <v>75+</v>
      </c>
      <c r="L94" t="str">
        <f>B94</f>
        <v>25-34</v>
      </c>
      <c r="M94" t="str">
        <f t="shared" ref="M94:Q94" si="126">C94</f>
        <v>35-44</v>
      </c>
      <c r="N94" t="str">
        <f t="shared" si="126"/>
        <v>45-54</v>
      </c>
      <c r="O94" t="str">
        <f t="shared" si="126"/>
        <v>55-64</v>
      </c>
      <c r="P94" t="str">
        <f t="shared" si="126"/>
        <v>65-74</v>
      </c>
      <c r="Q94" t="str">
        <f t="shared" si="126"/>
        <v>75+</v>
      </c>
      <c r="U94" t="str">
        <f>L94</f>
        <v>25-34</v>
      </c>
      <c r="V94" t="str">
        <f t="shared" ref="V94:Z94" si="127">M94</f>
        <v>35-44</v>
      </c>
      <c r="W94" t="str">
        <f t="shared" si="127"/>
        <v>45-54</v>
      </c>
      <c r="X94" t="str">
        <f t="shared" si="127"/>
        <v>55-64</v>
      </c>
      <c r="Y94" t="str">
        <f t="shared" si="127"/>
        <v>65-74</v>
      </c>
      <c r="Z94" t="str">
        <f t="shared" si="127"/>
        <v>75+</v>
      </c>
      <c r="AD94" t="str">
        <f>U94</f>
        <v>25-34</v>
      </c>
      <c r="AE94" t="str">
        <f t="shared" ref="AE94:AF94" si="128">V94</f>
        <v>35-44</v>
      </c>
      <c r="AF94" t="str">
        <f t="shared" si="128"/>
        <v>45-54</v>
      </c>
      <c r="AG94" t="str">
        <f>X94</f>
        <v>55-64</v>
      </c>
      <c r="AH94" t="str">
        <f t="shared" ref="AH94:AI94" si="129">Y94</f>
        <v>65-74</v>
      </c>
      <c r="AI94" t="str">
        <f t="shared" si="129"/>
        <v>75+</v>
      </c>
    </row>
    <row r="95" spans="1:47" x14ac:dyDescent="0.35">
      <c r="A95" t="str">
        <f>A83</f>
        <v>18-24</v>
      </c>
      <c r="B95" t="str">
        <f>IF(_xlfn.T.DIST.2T(ABS(L95/U95),AD95)*6&lt;0.001,"&lt;0.001",IF(_xlfn.T.DIST.2T(ABS(L95/U95),AD95)*6&gt;0.999, "&gt;0.999",FIXED(_xlfn.T.DIST.2T(ABS(L95/U95),AD95)*6,3)))</f>
        <v>0.116</v>
      </c>
      <c r="C95" t="str">
        <f t="shared" ref="C95:G100" si="130">IF(_xlfn.T.DIST.2T(ABS(M95/V95),AE95)*6&lt;0.001,"&lt;0.001",IF(_xlfn.T.DIST.2T(ABS(M95/V95),AE95)*6&gt;0.999, "&gt;0.999",FIXED(_xlfn.T.DIST.2T(ABS(M95/V95),AE95)*6,3)))</f>
        <v>&lt;0.001</v>
      </c>
      <c r="D95" t="str">
        <f t="shared" si="130"/>
        <v>&lt;0.001</v>
      </c>
      <c r="E95" t="str">
        <f t="shared" si="130"/>
        <v>&lt;0.001</v>
      </c>
      <c r="F95" t="str">
        <f t="shared" si="130"/>
        <v>&lt;0.001</v>
      </c>
      <c r="G95" t="str">
        <f t="shared" si="130"/>
        <v>&lt;0.001</v>
      </c>
      <c r="K95" t="str">
        <f>A95</f>
        <v>18-24</v>
      </c>
      <c r="L95">
        <f>$L90-M90</f>
        <v>-5.6297399607473366</v>
      </c>
      <c r="M95">
        <f t="shared" ref="M95:Q95" si="131">$L90-N90</f>
        <v>-13.423327122713218</v>
      </c>
      <c r="N95">
        <f t="shared" si="131"/>
        <v>-21.585986448813145</v>
      </c>
      <c r="O95">
        <f t="shared" si="131"/>
        <v>-34.830104912192425</v>
      </c>
      <c r="P95">
        <f t="shared" si="131"/>
        <v>-56.323405387447778</v>
      </c>
      <c r="Q95">
        <f t="shared" si="131"/>
        <v>-75.261569571967101</v>
      </c>
      <c r="T95" t="str">
        <f>K95</f>
        <v>18-24</v>
      </c>
      <c r="U95">
        <f>SQRT((($AO90-1)*$AD90^2+(AP90-1)*AE90^2)/($AO90+AP90-2))</f>
        <v>2.4069972320471633</v>
      </c>
      <c r="V95">
        <f t="shared" ref="V95:Z95" si="132">SQRT((($AO90-1)*$AD90^2+(AQ90-1)*AF90^2)/($AO90+AQ90-2))</f>
        <v>2.4091867591039167</v>
      </c>
      <c r="W95">
        <f t="shared" si="132"/>
        <v>1.9350668217320077</v>
      </c>
      <c r="X95">
        <f t="shared" si="132"/>
        <v>1.6444873689425059</v>
      </c>
      <c r="Y95">
        <f t="shared" si="132"/>
        <v>1.5542057306911574</v>
      </c>
      <c r="Z95">
        <f t="shared" si="132"/>
        <v>1.645115628020144</v>
      </c>
      <c r="AC95" t="str">
        <f>T95</f>
        <v>18-24</v>
      </c>
      <c r="AD95">
        <f>$AO90+AP90-2</f>
        <v>7052</v>
      </c>
      <c r="AE95">
        <f t="shared" ref="AE95:AI95" si="133">$AO90+AQ90-2</f>
        <v>6550</v>
      </c>
      <c r="AF95">
        <f t="shared" si="133"/>
        <v>7137</v>
      </c>
      <c r="AG95">
        <f t="shared" si="133"/>
        <v>9983</v>
      </c>
      <c r="AH95">
        <f t="shared" si="133"/>
        <v>12147</v>
      </c>
      <c r="AI95">
        <f t="shared" si="133"/>
        <v>9945</v>
      </c>
    </row>
    <row r="96" spans="1:47" x14ac:dyDescent="0.35">
      <c r="A96" t="str">
        <f t="shared" ref="A96:A100" si="134">A84</f>
        <v>25-34</v>
      </c>
      <c r="C96" t="str">
        <f t="shared" si="130"/>
        <v>0.008</v>
      </c>
      <c r="D96" t="str">
        <f t="shared" si="130"/>
        <v>&lt;0.001</v>
      </c>
      <c r="E96" t="str">
        <f t="shared" si="130"/>
        <v>&lt;0.001</v>
      </c>
      <c r="F96" t="str">
        <f t="shared" si="130"/>
        <v>&lt;0.001</v>
      </c>
      <c r="G96" t="str">
        <f t="shared" si="130"/>
        <v>&lt;0.001</v>
      </c>
      <c r="K96" t="str">
        <f t="shared" ref="K96:K100" si="135">A96</f>
        <v>25-34</v>
      </c>
      <c r="M96">
        <f>$M90-N90</f>
        <v>-7.7935871619658812</v>
      </c>
      <c r="N96">
        <f t="shared" ref="N96:Q96" si="136">$M90-O90</f>
        <v>-15.956246488065808</v>
      </c>
      <c r="O96">
        <f t="shared" si="136"/>
        <v>-29.200364951445088</v>
      </c>
      <c r="P96">
        <f t="shared" si="136"/>
        <v>-50.693665426700441</v>
      </c>
      <c r="Q96">
        <f t="shared" si="136"/>
        <v>-69.631829611219757</v>
      </c>
      <c r="T96" t="str">
        <f t="shared" ref="T96:T100" si="137">K96</f>
        <v>25-34</v>
      </c>
      <c r="V96">
        <f>SQRT((($AP90-1)*$AE90^2+(AQ90-1)*AF90^2)/($AP90+AQ90-2))</f>
        <v>2.4396635723227176</v>
      </c>
      <c r="W96">
        <f t="shared" ref="W96:Z96" si="138">SQRT((($AP90-1)*$AE90^2+(AR90-1)*AG90^2)/($AP90+AR90-2))</f>
        <v>1.7427431199921646</v>
      </c>
      <c r="X96">
        <f t="shared" si="138"/>
        <v>1.4071648397124028</v>
      </c>
      <c r="Y96">
        <f t="shared" si="138"/>
        <v>1.3370294671928782</v>
      </c>
      <c r="Z96">
        <f t="shared" si="138"/>
        <v>1.4068506880709097</v>
      </c>
      <c r="AC96" t="str">
        <f t="shared" ref="AC96:AC100" si="139">T96</f>
        <v>25-34</v>
      </c>
      <c r="AE96">
        <f>$AP90+AQ90-2</f>
        <v>4486</v>
      </c>
      <c r="AF96">
        <f t="shared" ref="AF96:AI96" si="140">$AP90+AR90-2</f>
        <v>5073</v>
      </c>
      <c r="AG96">
        <f t="shared" si="140"/>
        <v>7919</v>
      </c>
      <c r="AH96">
        <f t="shared" si="140"/>
        <v>10083</v>
      </c>
      <c r="AI96">
        <f t="shared" si="140"/>
        <v>7881</v>
      </c>
    </row>
    <row r="97" spans="1:47" x14ac:dyDescent="0.35">
      <c r="A97" t="str">
        <f t="shared" si="134"/>
        <v>35-44</v>
      </c>
      <c r="D97" t="str">
        <f t="shared" si="130"/>
        <v>&lt;0.001</v>
      </c>
      <c r="E97" t="str">
        <f t="shared" si="130"/>
        <v>&lt;0.001</v>
      </c>
      <c r="F97" t="str">
        <f t="shared" si="130"/>
        <v>&lt;0.001</v>
      </c>
      <c r="G97" t="str">
        <f t="shared" si="130"/>
        <v>&lt;0.001</v>
      </c>
      <c r="K97" t="str">
        <f t="shared" si="135"/>
        <v>35-44</v>
      </c>
      <c r="N97">
        <f>$N90-O90</f>
        <v>-8.1626593260999272</v>
      </c>
      <c r="O97">
        <f t="shared" ref="O97:Q97" si="141">$N90-P90</f>
        <v>-21.406777789479207</v>
      </c>
      <c r="P97">
        <f t="shared" si="141"/>
        <v>-42.90007826473456</v>
      </c>
      <c r="Q97">
        <f t="shared" si="141"/>
        <v>-61.838242449253883</v>
      </c>
      <c r="T97" t="str">
        <f t="shared" si="137"/>
        <v>35-44</v>
      </c>
      <c r="W97">
        <f>SQRT((($AQ90-1)*$AF90^2+(AR90-1)*AG90^2)/($AQ90+AR90-2))</f>
        <v>1.6581735955907697</v>
      </c>
      <c r="X97">
        <f t="shared" ref="X97:Z97" si="142">SQRT((($AQ90-1)*$AF90^2+(AS90-1)*AH90^2)/($AQ90+AS90-2))</f>
        <v>1.3157952726093378</v>
      </c>
      <c r="Y97">
        <f t="shared" si="142"/>
        <v>1.2589526369706976</v>
      </c>
      <c r="Z97">
        <f t="shared" si="142"/>
        <v>1.3149493508198431</v>
      </c>
      <c r="AC97" t="str">
        <f t="shared" si="139"/>
        <v>35-44</v>
      </c>
      <c r="AF97">
        <f>$AQ90+AR90-2</f>
        <v>4571</v>
      </c>
      <c r="AG97">
        <f t="shared" ref="AG97:AI97" si="143">$AQ90+AS90-2</f>
        <v>7417</v>
      </c>
      <c r="AH97">
        <f t="shared" si="143"/>
        <v>9581</v>
      </c>
      <c r="AI97">
        <f t="shared" si="143"/>
        <v>7379</v>
      </c>
    </row>
    <row r="98" spans="1:47" x14ac:dyDescent="0.35">
      <c r="A98" t="str">
        <f t="shared" si="134"/>
        <v>45-54</v>
      </c>
      <c r="E98" t="str">
        <f t="shared" si="130"/>
        <v>&lt;0.001</v>
      </c>
      <c r="F98" t="str">
        <f t="shared" si="130"/>
        <v>&lt;0.001</v>
      </c>
      <c r="G98" t="str">
        <f t="shared" si="130"/>
        <v>&lt;0.001</v>
      </c>
      <c r="K98" t="str">
        <f t="shared" si="135"/>
        <v>45-54</v>
      </c>
      <c r="O98">
        <f>$O90-P90</f>
        <v>-13.24411846337928</v>
      </c>
      <c r="P98">
        <f t="shared" ref="P98:Q98" si="144">$O90-Q90</f>
        <v>-34.737418938634633</v>
      </c>
      <c r="Q98">
        <f t="shared" si="144"/>
        <v>-53.675583123153956</v>
      </c>
      <c r="T98" t="str">
        <f t="shared" si="137"/>
        <v>45-54</v>
      </c>
      <c r="X98">
        <f>SQRT((($AR90-1)*$AG90^2+(AS90-1)*AH90^2)/($AR90+AS90-2))</f>
        <v>0.43980122638677094</v>
      </c>
      <c r="Y98">
        <f t="shared" ref="Y98:Z98" si="145">SQRT((($AR90-1)*$AG90^2+(AT90-1)*AI90^2)/($AR90+AT90-2))</f>
        <v>0.61872446848429985</v>
      </c>
      <c r="Z98">
        <f t="shared" si="145"/>
        <v>0.42898430555922124</v>
      </c>
      <c r="AC98" t="str">
        <f t="shared" si="139"/>
        <v>45-54</v>
      </c>
      <c r="AG98">
        <f>$AR90+AS90-2</f>
        <v>8004</v>
      </c>
      <c r="AH98">
        <f t="shared" ref="AH98:AI98" si="146">$AR90+AT90-2</f>
        <v>10168</v>
      </c>
      <c r="AI98">
        <f t="shared" si="146"/>
        <v>7966</v>
      </c>
    </row>
    <row r="99" spans="1:47" x14ac:dyDescent="0.35">
      <c r="A99" t="str">
        <f t="shared" si="134"/>
        <v>55-64</v>
      </c>
      <c r="F99" t="str">
        <f t="shared" si="130"/>
        <v>&lt;0.001</v>
      </c>
      <c r="G99" t="str">
        <f t="shared" si="130"/>
        <v>&lt;0.001</v>
      </c>
      <c r="K99" t="str">
        <f t="shared" si="135"/>
        <v>55-64</v>
      </c>
      <c r="P99">
        <f>$P90-Q90</f>
        <v>-21.493300475255353</v>
      </c>
      <c r="Q99">
        <f>$P90-R90</f>
        <v>-40.431464659774676</v>
      </c>
      <c r="T99" t="str">
        <f t="shared" si="137"/>
        <v>55-64</v>
      </c>
      <c r="Y99">
        <f>SQRT((($AS90-1)*$AH90^2+(AT90-1)*AI90^2)/($AS90+AT90-2))</f>
        <v>0.56575790608046905</v>
      </c>
      <c r="Z99">
        <f>SQRT((($AS90-1)*$AH90^2+(AU90-1)*AJ90^2)/($AS90+AU90-2))</f>
        <v>0.4010480583234376</v>
      </c>
      <c r="AC99" t="str">
        <f t="shared" si="139"/>
        <v>55-64</v>
      </c>
      <c r="AH99">
        <f>$AS90+AT90-2</f>
        <v>13014</v>
      </c>
      <c r="AI99">
        <f>$AS90+AU90-2</f>
        <v>10812</v>
      </c>
    </row>
    <row r="100" spans="1:47" x14ac:dyDescent="0.35">
      <c r="A100" t="str">
        <f t="shared" si="134"/>
        <v>65-74</v>
      </c>
      <c r="G100" t="str">
        <f t="shared" si="130"/>
        <v>&lt;0.001</v>
      </c>
      <c r="K100" t="str">
        <f t="shared" si="135"/>
        <v>65-74</v>
      </c>
      <c r="Q100">
        <f>Q90-R90</f>
        <v>-18.938164184519323</v>
      </c>
      <c r="T100" t="str">
        <f t="shared" si="137"/>
        <v>65-74</v>
      </c>
      <c r="Z100">
        <f>SQRT((($AT90-1)*$AI90^2+(AU90-1)*AJ90^2)/($AT90+AU90-2))</f>
        <v>0.56096677222464519</v>
      </c>
      <c r="AC100" t="str">
        <f t="shared" si="139"/>
        <v>65-74</v>
      </c>
      <c r="AI100">
        <f>$AT90+AU90-2</f>
        <v>12976</v>
      </c>
    </row>
    <row r="102" spans="1:47" x14ac:dyDescent="0.35">
      <c r="K102" t="str">
        <f t="shared" ref="K102:AA102" si="147">K9</f>
        <v>Oceania</v>
      </c>
      <c r="L102">
        <f t="shared" si="147"/>
        <v>43.704946492395578</v>
      </c>
      <c r="M102">
        <f t="shared" si="147"/>
        <v>47.777227280213317</v>
      </c>
      <c r="N102">
        <f t="shared" si="147"/>
        <v>55.698822772208175</v>
      </c>
      <c r="O102">
        <f t="shared" si="147"/>
        <v>67.040484993059451</v>
      </c>
      <c r="P102">
        <f t="shared" si="147"/>
        <v>76.36601673114572</v>
      </c>
      <c r="Q102">
        <f t="shared" si="147"/>
        <v>104.47001753336168</v>
      </c>
      <c r="R102">
        <f t="shared" si="147"/>
        <v>123.24891199955562</v>
      </c>
      <c r="S102">
        <f t="shared" si="147"/>
        <v>0</v>
      </c>
      <c r="T102" t="str">
        <f t="shared" si="147"/>
        <v>Oceania</v>
      </c>
      <c r="U102">
        <f t="shared" si="147"/>
        <v>2.5980191532985994</v>
      </c>
      <c r="V102">
        <f t="shared" si="147"/>
        <v>4.1318893471246838</v>
      </c>
      <c r="W102">
        <f t="shared" si="147"/>
        <v>6.1291457731631658</v>
      </c>
      <c r="X102">
        <f t="shared" si="147"/>
        <v>1.3599153837982416</v>
      </c>
      <c r="Y102">
        <f t="shared" si="147"/>
        <v>4.8612493363924481</v>
      </c>
      <c r="Z102">
        <f t="shared" si="147"/>
        <v>3.0008477387798624</v>
      </c>
      <c r="AA102">
        <f t="shared" si="147"/>
        <v>1.629509971677646</v>
      </c>
      <c r="AC102" t="str">
        <f t="shared" ref="AC102:AK102" si="148">AC9</f>
        <v>Oceania</v>
      </c>
      <c r="AD102">
        <f t="shared" si="148"/>
        <v>1.8370769609499722</v>
      </c>
      <c r="AE102">
        <f t="shared" si="148"/>
        <v>2.9216869764643203</v>
      </c>
      <c r="AF102">
        <f t="shared" si="148"/>
        <v>4.333960539084539</v>
      </c>
      <c r="AG102">
        <f t="shared" si="148"/>
        <v>0.96160538972364296</v>
      </c>
      <c r="AH102">
        <f t="shared" si="148"/>
        <v>3.4374223708017038</v>
      </c>
      <c r="AI102">
        <f t="shared" si="148"/>
        <v>2.1219197853995579</v>
      </c>
      <c r="AJ102">
        <f t="shared" si="148"/>
        <v>1.1522375509843623</v>
      </c>
      <c r="AK102">
        <f t="shared" si="148"/>
        <v>2</v>
      </c>
      <c r="AN102" t="str">
        <f t="shared" ref="AN102:AU102" si="149">AN9</f>
        <v>Oceania</v>
      </c>
      <c r="AO102">
        <f t="shared" si="149"/>
        <v>1477</v>
      </c>
      <c r="AP102">
        <f t="shared" si="149"/>
        <v>629</v>
      </c>
      <c r="AQ102">
        <f t="shared" si="149"/>
        <v>496</v>
      </c>
      <c r="AR102">
        <f t="shared" si="149"/>
        <v>811</v>
      </c>
      <c r="AS102">
        <f t="shared" si="149"/>
        <v>1500</v>
      </c>
      <c r="AT102">
        <f t="shared" si="149"/>
        <v>1519</v>
      </c>
      <c r="AU102">
        <f t="shared" si="149"/>
        <v>823</v>
      </c>
    </row>
    <row r="103" spans="1:47" x14ac:dyDescent="0.35">
      <c r="A103" t="s">
        <v>31</v>
      </c>
    </row>
    <row r="104" spans="1:47" x14ac:dyDescent="0.35">
      <c r="K104" t="str">
        <f>K102</f>
        <v>Oceania</v>
      </c>
      <c r="T104" t="s">
        <v>29</v>
      </c>
      <c r="AC104" t="s">
        <v>30</v>
      </c>
    </row>
    <row r="105" spans="1:47" x14ac:dyDescent="0.35">
      <c r="A105" t="str">
        <f>K104</f>
        <v>Oceania</v>
      </c>
      <c r="K105" t="s">
        <v>28</v>
      </c>
    </row>
    <row r="106" spans="1:47" x14ac:dyDescent="0.35">
      <c r="B106" t="str">
        <f>B94</f>
        <v>25-34</v>
      </c>
      <c r="C106" t="str">
        <f t="shared" ref="C106:G106" si="150">C94</f>
        <v>35-44</v>
      </c>
      <c r="D106" t="str">
        <f t="shared" si="150"/>
        <v>45-54</v>
      </c>
      <c r="E106" t="str">
        <f t="shared" si="150"/>
        <v>55-64</v>
      </c>
      <c r="F106" t="str">
        <f t="shared" si="150"/>
        <v>65-74</v>
      </c>
      <c r="G106" t="str">
        <f t="shared" si="150"/>
        <v>75+</v>
      </c>
      <c r="L106" t="str">
        <f>B106</f>
        <v>25-34</v>
      </c>
      <c r="M106" t="str">
        <f t="shared" ref="M106:Q106" si="151">C106</f>
        <v>35-44</v>
      </c>
      <c r="N106" t="str">
        <f t="shared" si="151"/>
        <v>45-54</v>
      </c>
      <c r="O106" t="str">
        <f t="shared" si="151"/>
        <v>55-64</v>
      </c>
      <c r="P106" t="str">
        <f t="shared" si="151"/>
        <v>65-74</v>
      </c>
      <c r="Q106" t="str">
        <f t="shared" si="151"/>
        <v>75+</v>
      </c>
      <c r="U106" t="str">
        <f>L106</f>
        <v>25-34</v>
      </c>
      <c r="V106" t="str">
        <f t="shared" ref="V106:Z106" si="152">M106</f>
        <v>35-44</v>
      </c>
      <c r="W106" t="str">
        <f t="shared" si="152"/>
        <v>45-54</v>
      </c>
      <c r="X106" t="str">
        <f t="shared" si="152"/>
        <v>55-64</v>
      </c>
      <c r="Y106" t="str">
        <f t="shared" si="152"/>
        <v>65-74</v>
      </c>
      <c r="Z106" t="str">
        <f t="shared" si="152"/>
        <v>75+</v>
      </c>
      <c r="AD106" t="str">
        <f>U106</f>
        <v>25-34</v>
      </c>
      <c r="AE106" t="str">
        <f t="shared" ref="AE106:AF106" si="153">V106</f>
        <v>35-44</v>
      </c>
      <c r="AF106" t="str">
        <f t="shared" si="153"/>
        <v>45-54</v>
      </c>
      <c r="AG106" t="str">
        <f>X106</f>
        <v>55-64</v>
      </c>
      <c r="AH106" t="str">
        <f t="shared" ref="AH106:AI106" si="154">Y106</f>
        <v>65-74</v>
      </c>
      <c r="AI106" t="str">
        <f t="shared" si="154"/>
        <v>75+</v>
      </c>
    </row>
    <row r="107" spans="1:47" x14ac:dyDescent="0.35">
      <c r="A107" t="str">
        <f>A95</f>
        <v>18-24</v>
      </c>
      <c r="B107" t="str">
        <f>IF(_xlfn.T.DIST.2T(ABS(L107/U107),AD107)*6&lt;0.001,"&lt;0.001",IF(_xlfn.T.DIST.2T(ABS(L107/U107),AD107)*6&gt;0.999, "&gt;0.999",FIXED(_xlfn.T.DIST.2T(ABS(L107/U107),AD107)*6,3)))</f>
        <v>0.398</v>
      </c>
      <c r="C107" t="str">
        <f t="shared" ref="C107:G112" si="155">IF(_xlfn.T.DIST.2T(ABS(M107/V107),AE107)*6&lt;0.001,"&lt;0.001",IF(_xlfn.T.DIST.2T(ABS(M107/V107),AE107)*6&gt;0.999, "&gt;0.999",FIXED(_xlfn.T.DIST.2T(ABS(M107/V107),AE107)*6,3)))</f>
        <v>&lt;0.001</v>
      </c>
      <c r="D107" t="str">
        <f t="shared" si="155"/>
        <v>&lt;0.001</v>
      </c>
      <c r="E107" t="str">
        <f t="shared" si="155"/>
        <v>&lt;0.001</v>
      </c>
      <c r="F107" t="str">
        <f t="shared" si="155"/>
        <v>&lt;0.001</v>
      </c>
      <c r="G107" t="str">
        <f t="shared" si="155"/>
        <v>&lt;0.001</v>
      </c>
      <c r="K107" t="str">
        <f>A107</f>
        <v>18-24</v>
      </c>
      <c r="L107">
        <f>$L102-M102</f>
        <v>-4.0722807878177392</v>
      </c>
      <c r="M107">
        <f t="shared" ref="M107:Q107" si="156">$L102-N102</f>
        <v>-11.993876279812596</v>
      </c>
      <c r="N107">
        <f t="shared" si="156"/>
        <v>-23.335538500663873</v>
      </c>
      <c r="O107">
        <f t="shared" si="156"/>
        <v>-32.661070238750142</v>
      </c>
      <c r="P107">
        <f t="shared" si="156"/>
        <v>-60.765071040966106</v>
      </c>
      <c r="Q107">
        <f t="shared" si="156"/>
        <v>-79.543965507160038</v>
      </c>
      <c r="T107" t="str">
        <f>K107</f>
        <v>18-24</v>
      </c>
      <c r="U107">
        <f>SQRT((($AO102-1)*$AD102^2+(AP102-1)*AE102^2)/($AO102+AP102-2))</f>
        <v>2.2170752414434376</v>
      </c>
      <c r="V107">
        <f t="shared" ref="V107:Z107" si="157">SQRT((($AO102-1)*$AD102^2+(AQ102-1)*AF102^2)/($AO102+AQ102-2))</f>
        <v>2.6915667859974439</v>
      </c>
      <c r="W107">
        <f t="shared" si="157"/>
        <v>1.5832505832942756</v>
      </c>
      <c r="X107">
        <f t="shared" si="157"/>
        <v>2.7618818428535721</v>
      </c>
      <c r="Y107">
        <f t="shared" si="157"/>
        <v>1.986606989339418</v>
      </c>
      <c r="Z107">
        <f t="shared" si="157"/>
        <v>1.6255963125969817</v>
      </c>
      <c r="AC107" t="str">
        <f>T107</f>
        <v>18-24</v>
      </c>
      <c r="AD107">
        <f>$AO102+AP102-2</f>
        <v>2104</v>
      </c>
      <c r="AE107">
        <f t="shared" ref="AE107:AI107" si="158">$AO102+AQ102-2</f>
        <v>1971</v>
      </c>
      <c r="AF107">
        <f t="shared" si="158"/>
        <v>2286</v>
      </c>
      <c r="AG107">
        <f t="shared" si="158"/>
        <v>2975</v>
      </c>
      <c r="AH107">
        <f t="shared" si="158"/>
        <v>2994</v>
      </c>
      <c r="AI107">
        <f t="shared" si="158"/>
        <v>2298</v>
      </c>
    </row>
    <row r="108" spans="1:47" x14ac:dyDescent="0.35">
      <c r="A108" t="str">
        <f t="shared" ref="A108:A112" si="159">A96</f>
        <v>25-34</v>
      </c>
      <c r="C108" t="str">
        <f t="shared" si="155"/>
        <v>0.171</v>
      </c>
      <c r="D108" t="str">
        <f t="shared" si="155"/>
        <v>&lt;0.001</v>
      </c>
      <c r="E108" t="str">
        <f t="shared" si="155"/>
        <v>&lt;0.001</v>
      </c>
      <c r="F108" t="str">
        <f t="shared" si="155"/>
        <v>&lt;0.001</v>
      </c>
      <c r="G108" t="str">
        <f t="shared" si="155"/>
        <v>&lt;0.001</v>
      </c>
      <c r="K108" t="str">
        <f t="shared" ref="K108:K112" si="160">A108</f>
        <v>25-34</v>
      </c>
      <c r="M108">
        <f>$M102-N102</f>
        <v>-7.9215954919948572</v>
      </c>
      <c r="N108">
        <f t="shared" ref="N108:Q108" si="161">$M102-O102</f>
        <v>-19.263257712846134</v>
      </c>
      <c r="O108">
        <f t="shared" si="161"/>
        <v>-28.588789450932403</v>
      </c>
      <c r="P108">
        <f t="shared" si="161"/>
        <v>-56.692790253148367</v>
      </c>
      <c r="Q108">
        <f t="shared" si="161"/>
        <v>-75.471684719342306</v>
      </c>
      <c r="T108" t="str">
        <f t="shared" ref="T108:T112" si="162">K108</f>
        <v>25-34</v>
      </c>
      <c r="V108">
        <f>SQRT((($AP102-1)*$AE102^2+(AQ102-1)*AF102^2)/($AP102+AQ102-2))</f>
        <v>3.6128861725196342</v>
      </c>
      <c r="W108">
        <f t="shared" ref="W108:Z108" si="163">SQRT((($AP102-1)*$AE102^2+(AR102-1)*AG102^2)/($AP102+AR102-2))</f>
        <v>2.0612597922237361</v>
      </c>
      <c r="X108">
        <f t="shared" si="163"/>
        <v>3.2935634802530971</v>
      </c>
      <c r="Y108">
        <f t="shared" si="163"/>
        <v>2.3838956771898139</v>
      </c>
      <c r="Z108">
        <f t="shared" si="163"/>
        <v>2.1094365053231807</v>
      </c>
      <c r="AC108" t="str">
        <f t="shared" ref="AC108:AC112" si="164">T108</f>
        <v>25-34</v>
      </c>
      <c r="AE108">
        <f>$AP102+AQ102-2</f>
        <v>1123</v>
      </c>
      <c r="AF108">
        <f t="shared" ref="AF108:AI108" si="165">$AP102+AR102-2</f>
        <v>1438</v>
      </c>
      <c r="AG108">
        <f t="shared" si="165"/>
        <v>2127</v>
      </c>
      <c r="AH108">
        <f t="shared" si="165"/>
        <v>2146</v>
      </c>
      <c r="AI108">
        <f t="shared" si="165"/>
        <v>1450</v>
      </c>
    </row>
    <row r="109" spans="1:47" x14ac:dyDescent="0.35">
      <c r="A109" t="str">
        <f t="shared" si="159"/>
        <v>35-44</v>
      </c>
      <c r="D109" t="str">
        <f t="shared" si="155"/>
        <v>&lt;0.001</v>
      </c>
      <c r="E109" t="str">
        <f t="shared" si="155"/>
        <v>&lt;0.001</v>
      </c>
      <c r="F109" t="str">
        <f t="shared" si="155"/>
        <v>&lt;0.001</v>
      </c>
      <c r="G109" t="str">
        <f t="shared" si="155"/>
        <v>&lt;0.001</v>
      </c>
      <c r="K109" t="str">
        <f t="shared" si="160"/>
        <v>35-44</v>
      </c>
      <c r="N109">
        <f>$N102-O102</f>
        <v>-11.341662220851276</v>
      </c>
      <c r="O109">
        <f t="shared" ref="O109:Q109" si="166">$N102-P102</f>
        <v>-20.667193958937546</v>
      </c>
      <c r="P109">
        <f t="shared" si="166"/>
        <v>-48.771194761153509</v>
      </c>
      <c r="Q109">
        <f t="shared" si="166"/>
        <v>-67.550089227347442</v>
      </c>
      <c r="T109" t="str">
        <f t="shared" si="162"/>
        <v>35-44</v>
      </c>
      <c r="W109">
        <f>SQRT((($AQ102-1)*$AF102^2+(AR102-1)*AG102^2)/($AQ102+AR102-2))</f>
        <v>2.7746368644512343</v>
      </c>
      <c r="X109">
        <f t="shared" ref="X109:Z109" si="167">SQRT((($AQ102-1)*$AF102^2+(AS102-1)*AH102^2)/($AQ102+AS102-2))</f>
        <v>3.680418232890792</v>
      </c>
      <c r="Y109">
        <f t="shared" si="167"/>
        <v>2.8309333854261847</v>
      </c>
      <c r="Z109">
        <f t="shared" si="167"/>
        <v>2.8086292260898378</v>
      </c>
      <c r="AC109" t="str">
        <f t="shared" si="164"/>
        <v>35-44</v>
      </c>
      <c r="AF109">
        <f>$AQ102+AR102-2</f>
        <v>1305</v>
      </c>
      <c r="AG109">
        <f t="shared" ref="AG109:AI109" si="168">$AQ102+AS102-2</f>
        <v>1994</v>
      </c>
      <c r="AH109">
        <f t="shared" si="168"/>
        <v>2013</v>
      </c>
      <c r="AI109">
        <f t="shared" si="168"/>
        <v>1317</v>
      </c>
    </row>
    <row r="110" spans="1:47" x14ac:dyDescent="0.35">
      <c r="A110" t="str">
        <f t="shared" si="159"/>
        <v>45-54</v>
      </c>
      <c r="E110" t="str">
        <f t="shared" si="155"/>
        <v>0.006</v>
      </c>
      <c r="F110" t="str">
        <f t="shared" si="155"/>
        <v>&lt;0.001</v>
      </c>
      <c r="G110" t="str">
        <f t="shared" si="155"/>
        <v>&lt;0.001</v>
      </c>
      <c r="K110" t="str">
        <f t="shared" si="160"/>
        <v>45-54</v>
      </c>
      <c r="O110">
        <f>$O102-P102</f>
        <v>-9.3255317380862692</v>
      </c>
      <c r="P110">
        <f t="shared" ref="P110:Q110" si="169">$O102-Q102</f>
        <v>-37.429532540302233</v>
      </c>
      <c r="Q110">
        <f t="shared" si="169"/>
        <v>-56.208427006496166</v>
      </c>
      <c r="T110" t="str">
        <f t="shared" si="162"/>
        <v>45-54</v>
      </c>
      <c r="X110">
        <f>SQRT((($AR102-1)*$AG102^2+(AS102-1)*AH102^2)/($AR102+AS102-2))</f>
        <v>2.8275839028431009</v>
      </c>
      <c r="Y110">
        <f t="shared" ref="Y110:Z110" si="170">SQRT((($AR102-1)*$AG102^2+(AT102-1)*AI102^2)/($AR102+AT102-2))</f>
        <v>1.8049016804998277</v>
      </c>
      <c r="Z110">
        <f t="shared" si="170"/>
        <v>1.0619084913576193</v>
      </c>
      <c r="AC110" t="str">
        <f t="shared" si="164"/>
        <v>45-54</v>
      </c>
      <c r="AG110">
        <f>$AR102+AS102-2</f>
        <v>2309</v>
      </c>
      <c r="AH110">
        <f t="shared" ref="AH110:AI110" si="171">$AR102+AT102-2</f>
        <v>2328</v>
      </c>
      <c r="AI110">
        <f t="shared" si="171"/>
        <v>1632</v>
      </c>
    </row>
    <row r="111" spans="1:47" x14ac:dyDescent="0.35">
      <c r="A111" t="str">
        <f t="shared" si="159"/>
        <v>55-64</v>
      </c>
      <c r="F111" t="str">
        <f t="shared" si="155"/>
        <v>&lt;0.001</v>
      </c>
      <c r="G111" t="str">
        <f t="shared" si="155"/>
        <v>&lt;0.001</v>
      </c>
      <c r="K111" t="str">
        <f t="shared" si="160"/>
        <v>55-64</v>
      </c>
      <c r="P111">
        <f>$P102-Q102</f>
        <v>-28.104000802215964</v>
      </c>
      <c r="Q111">
        <f>$P102-R102</f>
        <v>-46.882895268409897</v>
      </c>
      <c r="T111" t="str">
        <f t="shared" si="162"/>
        <v>55-64</v>
      </c>
      <c r="Y111">
        <f>SQRT((($AS102-1)*$AH102^2+(AT102-1)*AI102^2)/($AS102+AT102-2))</f>
        <v>2.8523989350256764</v>
      </c>
      <c r="Z111">
        <f>SQRT((($AS102-1)*$AH102^2+(AU102-1)*AJ102^2)/($AS102+AU102-2))</f>
        <v>2.8462937941566331</v>
      </c>
      <c r="AC111" t="str">
        <f t="shared" si="164"/>
        <v>55-64</v>
      </c>
      <c r="AH111">
        <f>$AS102+AT102-2</f>
        <v>3017</v>
      </c>
      <c r="AI111">
        <f>$AS102+AU102-2</f>
        <v>2321</v>
      </c>
    </row>
    <row r="112" spans="1:47" x14ac:dyDescent="0.35">
      <c r="A112" t="str">
        <f t="shared" si="159"/>
        <v>65-74</v>
      </c>
      <c r="G112" t="str">
        <f t="shared" si="155"/>
        <v>&lt;0.001</v>
      </c>
      <c r="K112" t="str">
        <f t="shared" si="160"/>
        <v>65-74</v>
      </c>
      <c r="Q112">
        <f>Q102-R102</f>
        <v>-18.778894466193933</v>
      </c>
      <c r="T112" t="str">
        <f t="shared" si="162"/>
        <v>65-74</v>
      </c>
      <c r="Z112">
        <f>SQRT((($AT102-1)*$AI102^2+(AU102-1)*AJ102^2)/($AT102+AU102-2))</f>
        <v>1.8404512844496503</v>
      </c>
      <c r="AC112" t="str">
        <f t="shared" si="164"/>
        <v>65-74</v>
      </c>
      <c r="AI112">
        <f>$AT102+AU102-2</f>
        <v>2340</v>
      </c>
    </row>
    <row r="114" spans="1:47" ht="26" x14ac:dyDescent="0.6">
      <c r="A114" s="6" t="str">
        <f>K114</f>
        <v>Language_grouping</v>
      </c>
      <c r="K114" t="str">
        <f t="shared" ref="K114:T114" si="172">K12</f>
        <v>Language_grouping</v>
      </c>
      <c r="L114">
        <f t="shared" si="172"/>
        <v>0</v>
      </c>
      <c r="M114">
        <f t="shared" si="172"/>
        <v>0</v>
      </c>
      <c r="N114">
        <f t="shared" si="172"/>
        <v>0</v>
      </c>
      <c r="O114">
        <f t="shared" si="172"/>
        <v>0</v>
      </c>
      <c r="P114">
        <f t="shared" si="172"/>
        <v>0</v>
      </c>
      <c r="Q114">
        <f t="shared" si="172"/>
        <v>0</v>
      </c>
      <c r="R114">
        <f t="shared" si="172"/>
        <v>0</v>
      </c>
      <c r="S114">
        <f t="shared" si="172"/>
        <v>0</v>
      </c>
      <c r="T114" t="str">
        <f t="shared" si="172"/>
        <v>Language_grouping</v>
      </c>
      <c r="AC114" t="str">
        <f>AC12</f>
        <v>Language_grouping</v>
      </c>
      <c r="AN114">
        <f t="shared" ref="AN114:AU114" si="173">AN12</f>
        <v>0</v>
      </c>
      <c r="AO114">
        <f t="shared" si="173"/>
        <v>0</v>
      </c>
      <c r="AP114">
        <f t="shared" si="173"/>
        <v>0</v>
      </c>
      <c r="AQ114">
        <f t="shared" si="173"/>
        <v>0</v>
      </c>
      <c r="AR114">
        <f t="shared" si="173"/>
        <v>0</v>
      </c>
      <c r="AS114">
        <f t="shared" si="173"/>
        <v>0</v>
      </c>
      <c r="AT114">
        <f t="shared" si="173"/>
        <v>0</v>
      </c>
      <c r="AU114">
        <f t="shared" si="173"/>
        <v>0</v>
      </c>
    </row>
    <row r="115" spans="1:47" x14ac:dyDescent="0.35">
      <c r="K115" t="str">
        <f t="shared" ref="K115:AA115" si="174">K14</f>
        <v>Anglosphere (core)</v>
      </c>
      <c r="L115">
        <f t="shared" si="174"/>
        <v>50.298820910000003</v>
      </c>
      <c r="M115">
        <f t="shared" si="174"/>
        <v>54.224644840000003</v>
      </c>
      <c r="N115">
        <f t="shared" si="174"/>
        <v>59.092041530000003</v>
      </c>
      <c r="O115">
        <f t="shared" si="174"/>
        <v>66.196190770000001</v>
      </c>
      <c r="P115">
        <f t="shared" si="174"/>
        <v>79.871019039999993</v>
      </c>
      <c r="Q115">
        <f t="shared" si="174"/>
        <v>106.02939790000001</v>
      </c>
      <c r="R115">
        <f t="shared" si="174"/>
        <v>125.9747289</v>
      </c>
      <c r="S115">
        <f t="shared" si="174"/>
        <v>0</v>
      </c>
      <c r="T115" t="str">
        <f t="shared" si="174"/>
        <v>Anglosphere (core)</v>
      </c>
      <c r="U115">
        <f t="shared" si="174"/>
        <v>6.4535124709999998</v>
      </c>
      <c r="V115">
        <f t="shared" si="174"/>
        <v>9.1100251330000006</v>
      </c>
      <c r="W115">
        <f t="shared" si="174"/>
        <v>8.5082106169999996</v>
      </c>
      <c r="X115">
        <f t="shared" si="174"/>
        <v>7.5441047069999998</v>
      </c>
      <c r="Y115">
        <f t="shared" si="174"/>
        <v>7.3203283020000001</v>
      </c>
      <c r="Z115">
        <f t="shared" si="174"/>
        <v>3.7423586640000002</v>
      </c>
      <c r="AA115">
        <f t="shared" si="174"/>
        <v>4.504485549</v>
      </c>
      <c r="AC115" t="str">
        <f t="shared" ref="AC115:AK115" si="175">AC14</f>
        <v>Anglosphere (core)</v>
      </c>
      <c r="AD115">
        <f t="shared" si="175"/>
        <v>2.2816612150000002</v>
      </c>
      <c r="AE115">
        <f t="shared" si="175"/>
        <v>3.2208802740000002</v>
      </c>
      <c r="AF115">
        <f t="shared" si="175"/>
        <v>3.0081067109999999</v>
      </c>
      <c r="AG115">
        <f t="shared" si="175"/>
        <v>2.6672437979999999</v>
      </c>
      <c r="AH115">
        <f t="shared" si="175"/>
        <v>2.5881268909999999</v>
      </c>
      <c r="AI115">
        <f t="shared" si="175"/>
        <v>1.323123595</v>
      </c>
      <c r="AJ115">
        <f t="shared" si="175"/>
        <v>1.5925761389999999</v>
      </c>
      <c r="AK115">
        <f t="shared" si="175"/>
        <v>8</v>
      </c>
      <c r="AN115" t="str">
        <f t="shared" ref="AN115:AU115" si="176">AN14</f>
        <v>Anglosphere (core)</v>
      </c>
      <c r="AO115">
        <f t="shared" si="176"/>
        <v>8297</v>
      </c>
      <c r="AP115">
        <f t="shared" si="176"/>
        <v>4454</v>
      </c>
      <c r="AQ115">
        <f t="shared" si="176"/>
        <v>3984</v>
      </c>
      <c r="AR115">
        <f t="shared" si="176"/>
        <v>5790</v>
      </c>
      <c r="AS115">
        <f t="shared" si="176"/>
        <v>10237</v>
      </c>
      <c r="AT115">
        <f t="shared" si="176"/>
        <v>11063</v>
      </c>
      <c r="AU115">
        <f t="shared" si="176"/>
        <v>6901</v>
      </c>
    </row>
    <row r="116" spans="1:47" x14ac:dyDescent="0.35">
      <c r="A116" t="s">
        <v>31</v>
      </c>
    </row>
    <row r="117" spans="1:47" x14ac:dyDescent="0.35">
      <c r="K117" t="str">
        <f>K115</f>
        <v>Anglosphere (core)</v>
      </c>
      <c r="T117" t="s">
        <v>29</v>
      </c>
      <c r="AC117" t="s">
        <v>30</v>
      </c>
    </row>
    <row r="118" spans="1:47" x14ac:dyDescent="0.35">
      <c r="A118" t="str">
        <f>K117</f>
        <v>Anglosphere (core)</v>
      </c>
      <c r="K118" t="s">
        <v>28</v>
      </c>
    </row>
    <row r="119" spans="1:47" x14ac:dyDescent="0.35">
      <c r="B119" t="str">
        <f>B106</f>
        <v>25-34</v>
      </c>
      <c r="C119" t="str">
        <f t="shared" ref="C119:G119" si="177">C106</f>
        <v>35-44</v>
      </c>
      <c r="D119" t="str">
        <f t="shared" si="177"/>
        <v>45-54</v>
      </c>
      <c r="E119" t="str">
        <f t="shared" si="177"/>
        <v>55-64</v>
      </c>
      <c r="F119" t="str">
        <f t="shared" si="177"/>
        <v>65-74</v>
      </c>
      <c r="G119" t="str">
        <f t="shared" si="177"/>
        <v>75+</v>
      </c>
      <c r="L119" t="str">
        <f>B119</f>
        <v>25-34</v>
      </c>
      <c r="M119" t="str">
        <f t="shared" ref="M119:Q119" si="178">C119</f>
        <v>35-44</v>
      </c>
      <c r="N119" t="str">
        <f t="shared" si="178"/>
        <v>45-54</v>
      </c>
      <c r="O119" t="str">
        <f t="shared" si="178"/>
        <v>55-64</v>
      </c>
      <c r="P119" t="str">
        <f t="shared" si="178"/>
        <v>65-74</v>
      </c>
      <c r="Q119" t="str">
        <f t="shared" si="178"/>
        <v>75+</v>
      </c>
      <c r="U119" t="str">
        <f>L119</f>
        <v>25-34</v>
      </c>
      <c r="V119" t="str">
        <f t="shared" ref="V119:Z119" si="179">M119</f>
        <v>35-44</v>
      </c>
      <c r="W119" t="str">
        <f t="shared" si="179"/>
        <v>45-54</v>
      </c>
      <c r="X119" t="str">
        <f t="shared" si="179"/>
        <v>55-64</v>
      </c>
      <c r="Y119" t="str">
        <f t="shared" si="179"/>
        <v>65-74</v>
      </c>
      <c r="Z119" t="str">
        <f t="shared" si="179"/>
        <v>75+</v>
      </c>
      <c r="AD119" t="str">
        <f>U119</f>
        <v>25-34</v>
      </c>
      <c r="AE119" t="str">
        <f t="shared" ref="AE119:AF119" si="180">V119</f>
        <v>35-44</v>
      </c>
      <c r="AF119" t="str">
        <f t="shared" si="180"/>
        <v>45-54</v>
      </c>
      <c r="AG119" t="str">
        <f>X119</f>
        <v>55-64</v>
      </c>
      <c r="AH119" t="str">
        <f t="shared" ref="AH119:AI119" si="181">Y119</f>
        <v>65-74</v>
      </c>
      <c r="AI119" t="str">
        <f t="shared" si="181"/>
        <v>75+</v>
      </c>
    </row>
    <row r="120" spans="1:47" x14ac:dyDescent="0.35">
      <c r="A120" t="str">
        <f>A107</f>
        <v>18-24</v>
      </c>
      <c r="B120" t="str">
        <f>IF(_xlfn.T.DIST.2T(ABS(L120/U120),AD120)*6&lt;0.001,"&lt;0.001",IF(_xlfn.T.DIST.2T(ABS(L120/U120),AD120)*6&gt;0.999, "&gt;0.999",FIXED(_xlfn.T.DIST.2T(ABS(L120/U120),AD120)*6,3)))</f>
        <v>0.829</v>
      </c>
      <c r="C120" t="str">
        <f t="shared" ref="C120:G125" si="182">IF(_xlfn.T.DIST.2T(ABS(M120/V120),AE120)*6&lt;0.001,"&lt;0.001",IF(_xlfn.T.DIST.2T(ABS(M120/V120),AE120)*6&gt;0.999, "&gt;0.999",FIXED(_xlfn.T.DIST.2T(ABS(M120/V120),AE120)*6,3)))</f>
        <v>0.003</v>
      </c>
      <c r="D120" t="str">
        <f t="shared" si="182"/>
        <v>&lt;0.001</v>
      </c>
      <c r="E120" t="str">
        <f t="shared" si="182"/>
        <v>&lt;0.001</v>
      </c>
      <c r="F120" t="str">
        <f t="shared" si="182"/>
        <v>&lt;0.001</v>
      </c>
      <c r="G120" t="str">
        <f t="shared" si="182"/>
        <v>&lt;0.001</v>
      </c>
      <c r="K120" t="str">
        <f>A120</f>
        <v>18-24</v>
      </c>
      <c r="L120">
        <f>$L115-M115</f>
        <v>-3.92582393</v>
      </c>
      <c r="M120">
        <f t="shared" ref="M120:Q120" si="183">$L115-N115</f>
        <v>-8.7932206199999996</v>
      </c>
      <c r="N120">
        <f t="shared" si="183"/>
        <v>-15.897369859999998</v>
      </c>
      <c r="O120">
        <f t="shared" si="183"/>
        <v>-29.57219812999999</v>
      </c>
      <c r="P120">
        <f t="shared" si="183"/>
        <v>-55.730576990000003</v>
      </c>
      <c r="Q120">
        <f t="shared" si="183"/>
        <v>-75.675907989999999</v>
      </c>
      <c r="T120" t="str">
        <f>K120</f>
        <v>18-24</v>
      </c>
      <c r="U120">
        <f>SQRT((($AO115-1)*$AD115^2+(AP115-1)*AE115^2)/($AO115+AP115-2))</f>
        <v>2.64784835045461</v>
      </c>
      <c r="V120">
        <f t="shared" ref="V120:Z120" si="184">SQRT((($AO115-1)*$AD115^2+(AQ115-1)*AF115^2)/($AO115+AQ115-2))</f>
        <v>2.5401698027738999</v>
      </c>
      <c r="W120">
        <f t="shared" si="184"/>
        <v>2.4475011061600047</v>
      </c>
      <c r="X120">
        <f t="shared" si="184"/>
        <v>2.455668054737179</v>
      </c>
      <c r="Y120">
        <f t="shared" si="184"/>
        <v>1.7976254535625844</v>
      </c>
      <c r="Z120">
        <f t="shared" si="184"/>
        <v>1.9984406610749013</v>
      </c>
      <c r="AC120" t="str">
        <f>T120</f>
        <v>18-24</v>
      </c>
      <c r="AD120">
        <f>$AO115+AP115-2</f>
        <v>12749</v>
      </c>
      <c r="AE120">
        <f t="shared" ref="AE120:AI120" si="185">$AO115+AQ115-2</f>
        <v>12279</v>
      </c>
      <c r="AF120">
        <f t="shared" si="185"/>
        <v>14085</v>
      </c>
      <c r="AG120">
        <f t="shared" si="185"/>
        <v>18532</v>
      </c>
      <c r="AH120">
        <f t="shared" si="185"/>
        <v>19358</v>
      </c>
      <c r="AI120">
        <f t="shared" si="185"/>
        <v>15196</v>
      </c>
    </row>
    <row r="121" spans="1:47" x14ac:dyDescent="0.35">
      <c r="A121" t="str">
        <f t="shared" ref="A121:A125" si="186">A108</f>
        <v>25-34</v>
      </c>
      <c r="C121" t="str">
        <f t="shared" si="182"/>
        <v>0.714</v>
      </c>
      <c r="D121" t="str">
        <f t="shared" si="182"/>
        <v>&lt;0.001</v>
      </c>
      <c r="E121" t="str">
        <f t="shared" si="182"/>
        <v>&lt;0.001</v>
      </c>
      <c r="F121" t="str">
        <f t="shared" si="182"/>
        <v>&lt;0.001</v>
      </c>
      <c r="G121" t="str">
        <f t="shared" si="182"/>
        <v>&lt;0.001</v>
      </c>
      <c r="K121" t="str">
        <f t="shared" ref="K121:K125" si="187">A121</f>
        <v>25-34</v>
      </c>
      <c r="M121">
        <f>$M115-N115</f>
        <v>-4.8673966899999996</v>
      </c>
      <c r="N121">
        <f t="shared" ref="N121:Q121" si="188">$M115-O115</f>
        <v>-11.971545929999998</v>
      </c>
      <c r="O121">
        <f t="shared" si="188"/>
        <v>-25.64637419999999</v>
      </c>
      <c r="P121">
        <f t="shared" si="188"/>
        <v>-51.804753060000003</v>
      </c>
      <c r="Q121">
        <f t="shared" si="188"/>
        <v>-71.750084060000006</v>
      </c>
      <c r="T121" t="str">
        <f t="shared" ref="T121:T125" si="189">K121</f>
        <v>25-34</v>
      </c>
      <c r="V121">
        <f>SQRT((($AP115-1)*$AE115^2+(AQ115-1)*AF115^2)/($AP115+AQ115-2))</f>
        <v>3.1222280923523709</v>
      </c>
      <c r="W121">
        <f t="shared" ref="W121:Z121" si="190">SQRT((($AP115-1)*$AE115^2+(AR115-1)*AG115^2)/($AP115+AR115-2))</f>
        <v>2.920875704919224</v>
      </c>
      <c r="X121">
        <f t="shared" si="190"/>
        <v>2.7951184699620351</v>
      </c>
      <c r="Y121">
        <f t="shared" si="190"/>
        <v>2.0556468958486263</v>
      </c>
      <c r="Z121">
        <f t="shared" si="190"/>
        <v>2.3686528901471626</v>
      </c>
      <c r="AC121" t="str">
        <f t="shared" ref="AC121:AC125" si="191">T121</f>
        <v>25-34</v>
      </c>
      <c r="AE121">
        <f>$AP115+AQ115-2</f>
        <v>8436</v>
      </c>
      <c r="AF121">
        <f t="shared" ref="AF121:AI121" si="192">$AP115+AR115-2</f>
        <v>10242</v>
      </c>
      <c r="AG121">
        <f t="shared" si="192"/>
        <v>14689</v>
      </c>
      <c r="AH121">
        <f t="shared" si="192"/>
        <v>15515</v>
      </c>
      <c r="AI121">
        <f t="shared" si="192"/>
        <v>11353</v>
      </c>
    </row>
    <row r="122" spans="1:47" x14ac:dyDescent="0.35">
      <c r="A122" t="str">
        <f t="shared" si="186"/>
        <v>35-44</v>
      </c>
      <c r="D122" t="str">
        <f t="shared" si="182"/>
        <v>0.069</v>
      </c>
      <c r="E122" t="str">
        <f t="shared" si="182"/>
        <v>&lt;0.001</v>
      </c>
      <c r="F122" t="str">
        <f t="shared" si="182"/>
        <v>&lt;0.001</v>
      </c>
      <c r="G122" t="str">
        <f t="shared" si="182"/>
        <v>&lt;0.001</v>
      </c>
      <c r="K122" t="str">
        <f t="shared" si="187"/>
        <v>35-44</v>
      </c>
      <c r="N122">
        <f>$N115-O115</f>
        <v>-7.1041492399999981</v>
      </c>
      <c r="O122">
        <f t="shared" ref="O122:Q122" si="193">$N115-P115</f>
        <v>-20.77897750999999</v>
      </c>
      <c r="P122">
        <f t="shared" si="193"/>
        <v>-46.937356370000003</v>
      </c>
      <c r="Q122">
        <f t="shared" si="193"/>
        <v>-66.882687369999999</v>
      </c>
      <c r="T122" t="str">
        <f t="shared" si="189"/>
        <v>35-44</v>
      </c>
      <c r="W122">
        <f>SQRT((($AQ115-1)*$AF115^2+(AR115-1)*AG115^2)/($AQ115+AR115-2))</f>
        <v>2.8111714822958116</v>
      </c>
      <c r="X122">
        <f t="shared" ref="X122:Z122" si="194">SQRT((($AQ115-1)*$AF115^2+(AS115-1)*AH115^2)/($AQ115+AS115-2))</f>
        <v>2.712335515246671</v>
      </c>
      <c r="Y122">
        <f t="shared" si="194"/>
        <v>1.9190454232287864</v>
      </c>
      <c r="Z122">
        <f t="shared" si="194"/>
        <v>2.2180471788923928</v>
      </c>
      <c r="AC122" t="str">
        <f t="shared" si="191"/>
        <v>35-44</v>
      </c>
      <c r="AF122">
        <f>$AQ115+AR115-2</f>
        <v>9772</v>
      </c>
      <c r="AG122">
        <f t="shared" ref="AG122:AI122" si="195">$AQ115+AS115-2</f>
        <v>14219</v>
      </c>
      <c r="AH122">
        <f t="shared" si="195"/>
        <v>15045</v>
      </c>
      <c r="AI122">
        <f t="shared" si="195"/>
        <v>10883</v>
      </c>
    </row>
    <row r="123" spans="1:47" x14ac:dyDescent="0.35">
      <c r="A123" t="str">
        <f t="shared" si="186"/>
        <v>45-54</v>
      </c>
      <c r="E123" t="str">
        <f t="shared" si="182"/>
        <v>&lt;0.001</v>
      </c>
      <c r="F123" t="str">
        <f t="shared" si="182"/>
        <v>&lt;0.001</v>
      </c>
      <c r="G123" t="str">
        <f t="shared" si="182"/>
        <v>&lt;0.001</v>
      </c>
      <c r="K123" t="str">
        <f t="shared" si="187"/>
        <v>45-54</v>
      </c>
      <c r="O123">
        <f>$O115-P115</f>
        <v>-13.674828269999992</v>
      </c>
      <c r="P123">
        <f t="shared" ref="P123:Q123" si="196">$O115-Q115</f>
        <v>-39.833207130000005</v>
      </c>
      <c r="Q123">
        <f t="shared" si="196"/>
        <v>-59.778538130000001</v>
      </c>
      <c r="T123" t="str">
        <f t="shared" si="189"/>
        <v>45-54</v>
      </c>
      <c r="X123">
        <f>SQRT((($AR115-1)*$AG115^2+(AS115-1)*AH115^2)/($AR115+AS115-2))</f>
        <v>2.6169836934146748</v>
      </c>
      <c r="Y123">
        <f t="shared" ref="Y123:Z123" si="197">SQRT((($AR115-1)*$AG115^2+(AT115-1)*AI115^2)/($AR115+AT115-2))</f>
        <v>1.8955861090320378</v>
      </c>
      <c r="Z123">
        <f t="shared" si="197"/>
        <v>2.1505424601017968</v>
      </c>
      <c r="AC123" t="str">
        <f t="shared" si="191"/>
        <v>45-54</v>
      </c>
      <c r="AG123">
        <f>$AR115+AS115-2</f>
        <v>16025</v>
      </c>
      <c r="AH123">
        <f t="shared" ref="AH123:AI123" si="198">$AR115+AT115-2</f>
        <v>16851</v>
      </c>
      <c r="AI123">
        <f t="shared" si="198"/>
        <v>12689</v>
      </c>
    </row>
    <row r="124" spans="1:47" x14ac:dyDescent="0.35">
      <c r="A124" t="str">
        <f t="shared" si="186"/>
        <v>55-64</v>
      </c>
      <c r="F124" t="str">
        <f t="shared" si="182"/>
        <v>&lt;0.001</v>
      </c>
      <c r="G124" t="str">
        <f t="shared" si="182"/>
        <v>&lt;0.001</v>
      </c>
      <c r="K124" t="str">
        <f t="shared" si="187"/>
        <v>55-64</v>
      </c>
      <c r="P124">
        <f>$P115-Q115</f>
        <v>-26.158378860000013</v>
      </c>
      <c r="Q124">
        <f>$P115-R115</f>
        <v>-46.103709860000009</v>
      </c>
      <c r="T124" t="str">
        <f t="shared" si="189"/>
        <v>55-64</v>
      </c>
      <c r="Y124">
        <f>SQRT((($AS115-1)*$AH115^2+(AT115-1)*AI115^2)/($AS115+AT115-2))</f>
        <v>2.0318917963651764</v>
      </c>
      <c r="Z124">
        <f>SQRT((($AS115-1)*$AH115^2+(AU115-1)*AJ115^2)/($AS115+AU115-2))</f>
        <v>2.2410899946378326</v>
      </c>
      <c r="AC124" t="str">
        <f t="shared" si="191"/>
        <v>55-64</v>
      </c>
      <c r="AH124">
        <f>$AS115+AT115-2</f>
        <v>21298</v>
      </c>
      <c r="AI124">
        <f>$AS115+AU115-2</f>
        <v>17136</v>
      </c>
    </row>
    <row r="125" spans="1:47" x14ac:dyDescent="0.35">
      <c r="A125" t="str">
        <f t="shared" si="186"/>
        <v>65-74</v>
      </c>
      <c r="G125" t="str">
        <f t="shared" si="182"/>
        <v>&lt;0.001</v>
      </c>
      <c r="K125" t="str">
        <f t="shared" si="187"/>
        <v>65-74</v>
      </c>
      <c r="Q125">
        <f>Q115-R115</f>
        <v>-19.945330999999996</v>
      </c>
      <c r="T125" t="str">
        <f t="shared" si="189"/>
        <v>65-74</v>
      </c>
      <c r="Z125">
        <f>SQRT((($AT115-1)*$AI115^2+(AU115-1)*AJ115^2)/($AT115+AU115-2))</f>
        <v>1.4326395989604135</v>
      </c>
      <c r="AC125" t="str">
        <f t="shared" si="191"/>
        <v>65-74</v>
      </c>
      <c r="AI125">
        <f>$AT115+AU115-2</f>
        <v>17962</v>
      </c>
    </row>
    <row r="127" spans="1:47" x14ac:dyDescent="0.35">
      <c r="K127" t="str">
        <f t="shared" ref="K127:AA127" si="199">K15</f>
        <v>Anglosphere (other)</v>
      </c>
      <c r="L127">
        <f t="shared" si="199"/>
        <v>50.633447699999998</v>
      </c>
      <c r="M127">
        <f t="shared" si="199"/>
        <v>65.653425100000007</v>
      </c>
      <c r="N127">
        <f t="shared" si="199"/>
        <v>90.262459019999994</v>
      </c>
      <c r="O127">
        <f t="shared" si="199"/>
        <v>109.5613476</v>
      </c>
      <c r="P127">
        <f t="shared" si="199"/>
        <v>121.35109199999999</v>
      </c>
      <c r="Q127">
        <f t="shared" si="199"/>
        <v>126.6756729</v>
      </c>
      <c r="R127">
        <f t="shared" si="199"/>
        <v>127.7860869</v>
      </c>
      <c r="S127">
        <f t="shared" si="199"/>
        <v>0</v>
      </c>
      <c r="T127" t="str">
        <f t="shared" si="199"/>
        <v>Anglosphere (other)</v>
      </c>
      <c r="U127">
        <f t="shared" si="199"/>
        <v>10.01433125</v>
      </c>
      <c r="V127">
        <f t="shared" si="199"/>
        <v>11.12900361</v>
      </c>
      <c r="W127">
        <f t="shared" si="199"/>
        <v>9.6319412539999991</v>
      </c>
      <c r="X127">
        <f t="shared" si="199"/>
        <v>9.0393242760000003</v>
      </c>
      <c r="Y127">
        <f t="shared" si="199"/>
        <v>6.4539686129999998</v>
      </c>
      <c r="Z127">
        <f t="shared" si="199"/>
        <v>4.9522186829999999</v>
      </c>
      <c r="AA127">
        <f t="shared" si="199"/>
        <v>6.4141646149999998</v>
      </c>
      <c r="AC127" t="str">
        <f t="shared" ref="AC127:AK127" si="200">AC15</f>
        <v>Anglosphere (other)</v>
      </c>
      <c r="AD127">
        <f t="shared" si="200"/>
        <v>2.5856892089999999</v>
      </c>
      <c r="AE127">
        <f t="shared" si="200"/>
        <v>2.8734963759999999</v>
      </c>
      <c r="AF127">
        <f t="shared" si="200"/>
        <v>2.4869565379999998</v>
      </c>
      <c r="AG127">
        <f t="shared" si="200"/>
        <v>2.333943492</v>
      </c>
      <c r="AH127">
        <f t="shared" si="200"/>
        <v>1.6664075300000001</v>
      </c>
      <c r="AI127">
        <f t="shared" si="200"/>
        <v>1.278657366</v>
      </c>
      <c r="AJ127">
        <f t="shared" si="200"/>
        <v>1.6561301820000001</v>
      </c>
      <c r="AK127">
        <f t="shared" si="200"/>
        <v>15</v>
      </c>
      <c r="AN127" t="str">
        <f t="shared" ref="AN127:AU127" si="201">AN15</f>
        <v>Anglosphere (other)</v>
      </c>
      <c r="AO127">
        <f t="shared" si="201"/>
        <v>13269</v>
      </c>
      <c r="AP127">
        <f t="shared" si="201"/>
        <v>12458</v>
      </c>
      <c r="AQ127">
        <f t="shared" si="201"/>
        <v>14174</v>
      </c>
      <c r="AR127">
        <f t="shared" si="201"/>
        <v>16435</v>
      </c>
      <c r="AS127">
        <f t="shared" si="201"/>
        <v>15261</v>
      </c>
      <c r="AT127">
        <f t="shared" si="201"/>
        <v>8344</v>
      </c>
      <c r="AU127">
        <f t="shared" si="201"/>
        <v>1886</v>
      </c>
    </row>
    <row r="128" spans="1:47" x14ac:dyDescent="0.35">
      <c r="A128" t="s">
        <v>31</v>
      </c>
    </row>
    <row r="129" spans="1:47" x14ac:dyDescent="0.35">
      <c r="K129" t="str">
        <f>K127</f>
        <v>Anglosphere (other)</v>
      </c>
      <c r="T129" t="s">
        <v>29</v>
      </c>
      <c r="AC129" t="s">
        <v>30</v>
      </c>
    </row>
    <row r="130" spans="1:47" x14ac:dyDescent="0.35">
      <c r="A130" t="str">
        <f>K129</f>
        <v>Anglosphere (other)</v>
      </c>
      <c r="K130" t="s">
        <v>28</v>
      </c>
    </row>
    <row r="131" spans="1:47" x14ac:dyDescent="0.35">
      <c r="B131" t="str">
        <f>B119</f>
        <v>25-34</v>
      </c>
      <c r="C131" t="str">
        <f t="shared" ref="C131:G131" si="202">C119</f>
        <v>35-44</v>
      </c>
      <c r="D131" t="str">
        <f t="shared" si="202"/>
        <v>45-54</v>
      </c>
      <c r="E131" t="str">
        <f t="shared" si="202"/>
        <v>55-64</v>
      </c>
      <c r="F131" t="str">
        <f t="shared" si="202"/>
        <v>65-74</v>
      </c>
      <c r="G131" t="str">
        <f t="shared" si="202"/>
        <v>75+</v>
      </c>
      <c r="L131" t="str">
        <f>B131</f>
        <v>25-34</v>
      </c>
      <c r="M131" t="str">
        <f t="shared" ref="M131:Q131" si="203">C131</f>
        <v>35-44</v>
      </c>
      <c r="N131" t="str">
        <f t="shared" si="203"/>
        <v>45-54</v>
      </c>
      <c r="O131" t="str">
        <f t="shared" si="203"/>
        <v>55-64</v>
      </c>
      <c r="P131" t="str">
        <f t="shared" si="203"/>
        <v>65-74</v>
      </c>
      <c r="Q131" t="str">
        <f t="shared" si="203"/>
        <v>75+</v>
      </c>
      <c r="U131" t="str">
        <f>L131</f>
        <v>25-34</v>
      </c>
      <c r="V131" t="str">
        <f t="shared" ref="V131:Z131" si="204">M131</f>
        <v>35-44</v>
      </c>
      <c r="W131" t="str">
        <f t="shared" si="204"/>
        <v>45-54</v>
      </c>
      <c r="X131" t="str">
        <f t="shared" si="204"/>
        <v>55-64</v>
      </c>
      <c r="Y131" t="str">
        <f t="shared" si="204"/>
        <v>65-74</v>
      </c>
      <c r="Z131" t="str">
        <f t="shared" si="204"/>
        <v>75+</v>
      </c>
      <c r="AD131" t="str">
        <f>U131</f>
        <v>25-34</v>
      </c>
      <c r="AE131" t="str">
        <f t="shared" ref="AE131:AF131" si="205">V131</f>
        <v>35-44</v>
      </c>
      <c r="AF131" t="str">
        <f t="shared" si="205"/>
        <v>45-54</v>
      </c>
      <c r="AG131" t="str">
        <f>X131</f>
        <v>55-64</v>
      </c>
      <c r="AH131" t="str">
        <f t="shared" ref="AH131:AI131" si="206">Y131</f>
        <v>65-74</v>
      </c>
      <c r="AI131" t="str">
        <f t="shared" si="206"/>
        <v>75+</v>
      </c>
    </row>
    <row r="132" spans="1:47" x14ac:dyDescent="0.35">
      <c r="A132" t="str">
        <f>A120</f>
        <v>18-24</v>
      </c>
      <c r="B132" t="str">
        <f>IF(_xlfn.T.DIST.2T(ABS(L132/U132),AD132)*6&lt;0.001,"&lt;0.001",IF(_xlfn.T.DIST.2T(ABS(L132/U132),AD132)*6&gt;0.999, "&gt;0.999",FIXED(_xlfn.T.DIST.2T(ABS(L132/U132),AD132)*6,3)))</f>
        <v>&lt;0.001</v>
      </c>
      <c r="C132" t="str">
        <f t="shared" ref="C132:G137" si="207">IF(_xlfn.T.DIST.2T(ABS(M132/V132),AE132)*6&lt;0.001,"&lt;0.001",IF(_xlfn.T.DIST.2T(ABS(M132/V132),AE132)*6&gt;0.999, "&gt;0.999",FIXED(_xlfn.T.DIST.2T(ABS(M132/V132),AE132)*6,3)))</f>
        <v>&lt;0.001</v>
      </c>
      <c r="D132" t="str">
        <f t="shared" si="207"/>
        <v>&lt;0.001</v>
      </c>
      <c r="E132" t="str">
        <f t="shared" si="207"/>
        <v>&lt;0.001</v>
      </c>
      <c r="F132" t="str">
        <f t="shared" si="207"/>
        <v>&lt;0.001</v>
      </c>
      <c r="G132" t="str">
        <f t="shared" si="207"/>
        <v>&lt;0.001</v>
      </c>
      <c r="K132" t="str">
        <f>A132</f>
        <v>18-24</v>
      </c>
      <c r="L132">
        <f>$L127-M127</f>
        <v>-15.019977400000009</v>
      </c>
      <c r="M132">
        <f t="shared" ref="M132:Q132" si="208">$L127-N127</f>
        <v>-39.629011319999996</v>
      </c>
      <c r="N132">
        <f t="shared" si="208"/>
        <v>-58.927899900000007</v>
      </c>
      <c r="O132">
        <f t="shared" si="208"/>
        <v>-70.717644299999989</v>
      </c>
      <c r="P132">
        <f t="shared" si="208"/>
        <v>-76.04222519999999</v>
      </c>
      <c r="Q132">
        <f t="shared" si="208"/>
        <v>-77.15263920000001</v>
      </c>
      <c r="T132" t="str">
        <f>K132</f>
        <v>18-24</v>
      </c>
      <c r="U132">
        <f>SQRT((($AO127-1)*$AD127^2+(AP127-1)*AE127^2)/($AO127+AP127-2))</f>
        <v>2.7288493063947596</v>
      </c>
      <c r="V132">
        <f t="shared" ref="V132:Z132" si="209">SQRT((($AO127-1)*$AD127^2+(AQ127-1)*AF127^2)/($AO127+AQ127-2))</f>
        <v>2.5351749463250002</v>
      </c>
      <c r="W132">
        <f t="shared" si="209"/>
        <v>2.4495986314504656</v>
      </c>
      <c r="X132">
        <f t="shared" si="209"/>
        <v>2.1435672524046554</v>
      </c>
      <c r="Y132">
        <f t="shared" si="209"/>
        <v>2.1762125135053907</v>
      </c>
      <c r="Z132">
        <f t="shared" si="209"/>
        <v>2.4890330349994674</v>
      </c>
      <c r="AC132" t="str">
        <f>T132</f>
        <v>18-24</v>
      </c>
      <c r="AD132">
        <f>$AO127+AP127-2</f>
        <v>25725</v>
      </c>
      <c r="AE132">
        <f t="shared" ref="AE132:AI132" si="210">$AO127+AQ127-2</f>
        <v>27441</v>
      </c>
      <c r="AF132">
        <f t="shared" si="210"/>
        <v>29702</v>
      </c>
      <c r="AG132">
        <f t="shared" si="210"/>
        <v>28528</v>
      </c>
      <c r="AH132">
        <f t="shared" si="210"/>
        <v>21611</v>
      </c>
      <c r="AI132">
        <f t="shared" si="210"/>
        <v>15153</v>
      </c>
    </row>
    <row r="133" spans="1:47" x14ac:dyDescent="0.35">
      <c r="A133" t="str">
        <f t="shared" ref="A133:A137" si="211">A121</f>
        <v>25-34</v>
      </c>
      <c r="C133" t="str">
        <f t="shared" si="207"/>
        <v>&lt;0.001</v>
      </c>
      <c r="D133" t="str">
        <f t="shared" si="207"/>
        <v>&lt;0.001</v>
      </c>
      <c r="E133" t="str">
        <f t="shared" si="207"/>
        <v>&lt;0.001</v>
      </c>
      <c r="F133" t="str">
        <f t="shared" si="207"/>
        <v>&lt;0.001</v>
      </c>
      <c r="G133" t="str">
        <f t="shared" si="207"/>
        <v>&lt;0.001</v>
      </c>
      <c r="K133" t="str">
        <f t="shared" ref="K133:K137" si="212">A133</f>
        <v>25-34</v>
      </c>
      <c r="M133">
        <f>$M127-N127</f>
        <v>-24.609033919999987</v>
      </c>
      <c r="N133">
        <f t="shared" ref="N133:Q133" si="213">$M127-O127</f>
        <v>-43.907922499999998</v>
      </c>
      <c r="O133">
        <f t="shared" si="213"/>
        <v>-55.697666899999987</v>
      </c>
      <c r="P133">
        <f t="shared" si="213"/>
        <v>-61.022247799999988</v>
      </c>
      <c r="Q133">
        <f t="shared" si="213"/>
        <v>-62.132661799999994</v>
      </c>
      <c r="T133" t="str">
        <f t="shared" ref="T133:T137" si="214">K133</f>
        <v>25-34</v>
      </c>
      <c r="V133">
        <f>SQRT((($AP127-1)*$AE127^2+(AQ127-1)*AF127^2)/($AP127+AQ127-2))</f>
        <v>2.6747350912004757</v>
      </c>
      <c r="W133">
        <f t="shared" ref="W133:Z133" si="215">SQRT((($AP127-1)*$AE127^2+(AR127-1)*AG127^2)/($AP127+AR127-2))</f>
        <v>2.5804558673192233</v>
      </c>
      <c r="X133">
        <f t="shared" si="215"/>
        <v>2.2890718929227107</v>
      </c>
      <c r="Y133">
        <f t="shared" si="215"/>
        <v>2.3666119866169555</v>
      </c>
      <c r="Z133">
        <f t="shared" si="215"/>
        <v>2.7444920020090673</v>
      </c>
      <c r="AC133" t="str">
        <f t="shared" ref="AC133:AC137" si="216">T133</f>
        <v>25-34</v>
      </c>
      <c r="AE133">
        <f>$AP127+AQ127-2</f>
        <v>26630</v>
      </c>
      <c r="AF133">
        <f t="shared" ref="AF133:AI133" si="217">$AP127+AR127-2</f>
        <v>28891</v>
      </c>
      <c r="AG133">
        <f t="shared" si="217"/>
        <v>27717</v>
      </c>
      <c r="AH133">
        <f t="shared" si="217"/>
        <v>20800</v>
      </c>
      <c r="AI133">
        <f t="shared" si="217"/>
        <v>14342</v>
      </c>
    </row>
    <row r="134" spans="1:47" x14ac:dyDescent="0.35">
      <c r="A134" t="str">
        <f t="shared" si="211"/>
        <v>35-44</v>
      </c>
      <c r="D134" t="str">
        <f t="shared" si="207"/>
        <v>&lt;0.001</v>
      </c>
      <c r="E134" t="str">
        <f t="shared" si="207"/>
        <v>&lt;0.001</v>
      </c>
      <c r="F134" t="str">
        <f t="shared" si="207"/>
        <v>&lt;0.001</v>
      </c>
      <c r="G134" t="str">
        <f t="shared" si="207"/>
        <v>&lt;0.001</v>
      </c>
      <c r="K134" t="str">
        <f t="shared" si="212"/>
        <v>35-44</v>
      </c>
      <c r="N134">
        <f>$N127-O127</f>
        <v>-19.298888580000011</v>
      </c>
      <c r="O134">
        <f t="shared" ref="O134:Q134" si="218">$N127-P127</f>
        <v>-31.08863298</v>
      </c>
      <c r="P134">
        <f t="shared" si="218"/>
        <v>-36.413213880000001</v>
      </c>
      <c r="Q134">
        <f t="shared" si="218"/>
        <v>-37.523627880000006</v>
      </c>
      <c r="T134" t="str">
        <f t="shared" si="214"/>
        <v>35-44</v>
      </c>
      <c r="W134">
        <f>SQRT((($AQ127-1)*$AF127^2+(AR127-1)*AG127^2)/($AQ127+AR127-2))</f>
        <v>2.4060083737777735</v>
      </c>
      <c r="X134">
        <f t="shared" ref="X134:Z134" si="219">SQRT((($AQ127-1)*$AF127^2+(AS127-1)*AH127^2)/($AQ127+AS127-2))</f>
        <v>2.1019043097420749</v>
      </c>
      <c r="Y134">
        <f t="shared" si="219"/>
        <v>2.1210884233490193</v>
      </c>
      <c r="Z134">
        <f t="shared" si="219"/>
        <v>2.4043471195998181</v>
      </c>
      <c r="AC134" t="str">
        <f t="shared" si="216"/>
        <v>35-44</v>
      </c>
      <c r="AF134">
        <f>$AQ127+AR127-2</f>
        <v>30607</v>
      </c>
      <c r="AG134">
        <f t="shared" ref="AG134:AI134" si="220">$AQ127+AS127-2</f>
        <v>29433</v>
      </c>
      <c r="AH134">
        <f t="shared" si="220"/>
        <v>22516</v>
      </c>
      <c r="AI134">
        <f t="shared" si="220"/>
        <v>16058</v>
      </c>
    </row>
    <row r="135" spans="1:47" x14ac:dyDescent="0.35">
      <c r="A135" t="str">
        <f t="shared" si="211"/>
        <v>45-54</v>
      </c>
      <c r="E135" t="str">
        <f t="shared" si="207"/>
        <v>&lt;0.001</v>
      </c>
      <c r="F135" t="str">
        <f t="shared" si="207"/>
        <v>&lt;0.001</v>
      </c>
      <c r="G135" t="str">
        <f t="shared" si="207"/>
        <v>&lt;0.001</v>
      </c>
      <c r="K135" t="str">
        <f t="shared" si="212"/>
        <v>45-54</v>
      </c>
      <c r="O135">
        <f>$O127-P127</f>
        <v>-11.789744399999989</v>
      </c>
      <c r="P135">
        <f t="shared" ref="P135:Q135" si="221">$O127-Q127</f>
        <v>-17.11432529999999</v>
      </c>
      <c r="Q135">
        <f t="shared" si="221"/>
        <v>-18.224739299999996</v>
      </c>
      <c r="T135" t="str">
        <f t="shared" si="214"/>
        <v>45-54</v>
      </c>
      <c r="X135">
        <f>SQRT((($AR127-1)*$AG127^2+(AS127-1)*AH127^2)/($AR127+AS127-2))</f>
        <v>2.0399903991461596</v>
      </c>
      <c r="Y135">
        <f t="shared" ref="Y135:Z135" si="222">SQRT((($AR127-1)*$AG127^2+(AT127-1)*AI127^2)/($AR127+AT127-2))</f>
        <v>2.0404880935913035</v>
      </c>
      <c r="Z135">
        <f t="shared" si="222"/>
        <v>2.2735435563118687</v>
      </c>
      <c r="AC135" t="str">
        <f t="shared" si="216"/>
        <v>45-54</v>
      </c>
      <c r="AG135">
        <f>$AR127+AS127-2</f>
        <v>31694</v>
      </c>
      <c r="AH135">
        <f t="shared" ref="AH135:AI135" si="223">$AR127+AT127-2</f>
        <v>24777</v>
      </c>
      <c r="AI135">
        <f t="shared" si="223"/>
        <v>18319</v>
      </c>
    </row>
    <row r="136" spans="1:47" x14ac:dyDescent="0.35">
      <c r="A136" t="str">
        <f t="shared" si="211"/>
        <v>55-64</v>
      </c>
      <c r="F136" t="str">
        <f t="shared" si="207"/>
        <v>0.003</v>
      </c>
      <c r="G136" t="str">
        <f t="shared" si="207"/>
        <v>&lt;0.001</v>
      </c>
      <c r="K136" t="str">
        <f t="shared" si="212"/>
        <v>55-64</v>
      </c>
      <c r="P136">
        <f>$P127-Q127</f>
        <v>-5.3245809000000008</v>
      </c>
      <c r="Q136">
        <f>$P127-R127</f>
        <v>-6.4349949000000066</v>
      </c>
      <c r="T136" t="str">
        <f t="shared" si="214"/>
        <v>55-64</v>
      </c>
      <c r="Y136">
        <f>SQRT((($AS127-1)*$AH127^2+(AT127-1)*AI127^2)/($AS127+AT127-2))</f>
        <v>1.5405411063690297</v>
      </c>
      <c r="Z136">
        <f>SQRT((($AS127-1)*$AH127^2+(AU127-1)*AJ127^2)/($AS127+AU127-2))</f>
        <v>1.6652806945726075</v>
      </c>
      <c r="AC136" t="str">
        <f t="shared" si="216"/>
        <v>55-64</v>
      </c>
      <c r="AH136">
        <f>$AS127+AT127-2</f>
        <v>23603</v>
      </c>
      <c r="AI136">
        <f>$AS127+AU127-2</f>
        <v>17145</v>
      </c>
    </row>
    <row r="137" spans="1:47" x14ac:dyDescent="0.35">
      <c r="A137" t="str">
        <f t="shared" si="211"/>
        <v>65-74</v>
      </c>
      <c r="G137" t="str">
        <f t="shared" si="207"/>
        <v>&gt;0.999</v>
      </c>
      <c r="K137" t="str">
        <f t="shared" si="212"/>
        <v>65-74</v>
      </c>
      <c r="Q137">
        <f>Q127-R127</f>
        <v>-1.1104140000000058</v>
      </c>
      <c r="T137" t="str">
        <f t="shared" si="214"/>
        <v>65-74</v>
      </c>
      <c r="Z137">
        <f>SQRT((($AT127-1)*$AI127^2+(AU127-1)*AJ127^2)/($AT127+AU127-2))</f>
        <v>1.3561454400401998</v>
      </c>
      <c r="AC137" t="str">
        <f t="shared" si="216"/>
        <v>65-74</v>
      </c>
      <c r="AI137">
        <f>$AT127+AU127-2</f>
        <v>10228</v>
      </c>
    </row>
    <row r="139" spans="1:47" x14ac:dyDescent="0.35">
      <c r="K139" t="str">
        <f t="shared" ref="K139:AA139" si="224">K16</f>
        <v>Arabsphere</v>
      </c>
      <c r="L139">
        <f t="shared" si="224"/>
        <v>57.67108434</v>
      </c>
      <c r="M139">
        <f t="shared" si="224"/>
        <v>75.162047270000002</v>
      </c>
      <c r="N139">
        <f t="shared" si="224"/>
        <v>90.410217369999998</v>
      </c>
      <c r="O139">
        <f t="shared" si="224"/>
        <v>104.24617840000001</v>
      </c>
      <c r="P139">
        <f t="shared" si="224"/>
        <v>111.5780634</v>
      </c>
      <c r="Q139">
        <f t="shared" si="224"/>
        <v>113.2971774</v>
      </c>
      <c r="R139">
        <f t="shared" si="224"/>
        <v>107.52681870000001</v>
      </c>
      <c r="S139">
        <f t="shared" si="224"/>
        <v>0</v>
      </c>
      <c r="T139" t="str">
        <f t="shared" si="224"/>
        <v>Arabsphere</v>
      </c>
      <c r="U139">
        <f t="shared" si="224"/>
        <v>4.5928478330000004</v>
      </c>
      <c r="V139">
        <f t="shared" si="224"/>
        <v>5.3976806640000001</v>
      </c>
      <c r="W139">
        <f t="shared" si="224"/>
        <v>4.9042078489999996</v>
      </c>
      <c r="X139">
        <f t="shared" si="224"/>
        <v>5.7854185119999997</v>
      </c>
      <c r="Y139">
        <f t="shared" si="224"/>
        <v>6.4332665230000003</v>
      </c>
      <c r="Z139">
        <f t="shared" si="224"/>
        <v>12.31697803</v>
      </c>
      <c r="AA139">
        <f t="shared" si="224"/>
        <v>19.77332015</v>
      </c>
      <c r="AC139" t="str">
        <f t="shared" ref="AC139:AK139" si="225">AC16</f>
        <v>Arabsphere</v>
      </c>
      <c r="AD139">
        <f t="shared" si="225"/>
        <v>1.3847957259999999</v>
      </c>
      <c r="AE139">
        <f t="shared" si="225"/>
        <v>1.627461955</v>
      </c>
      <c r="AF139">
        <f t="shared" si="225"/>
        <v>1.478674303</v>
      </c>
      <c r="AG139">
        <f t="shared" si="225"/>
        <v>1.7443693140000001</v>
      </c>
      <c r="AH139">
        <f t="shared" si="225"/>
        <v>1.939702839</v>
      </c>
      <c r="AI139">
        <f t="shared" si="225"/>
        <v>3.7137086070000001</v>
      </c>
      <c r="AJ139">
        <f t="shared" si="225"/>
        <v>5.9618803439999999</v>
      </c>
      <c r="AK139">
        <f t="shared" si="225"/>
        <v>11</v>
      </c>
      <c r="AN139" t="str">
        <f t="shared" ref="AN139:AU139" si="226">AN16</f>
        <v>Arabsphere</v>
      </c>
      <c r="AO139">
        <f t="shared" si="226"/>
        <v>15818</v>
      </c>
      <c r="AP139">
        <f t="shared" si="226"/>
        <v>19322</v>
      </c>
      <c r="AQ139">
        <f t="shared" si="226"/>
        <v>26081</v>
      </c>
      <c r="AR139">
        <f t="shared" si="226"/>
        <v>19283</v>
      </c>
      <c r="AS139">
        <f t="shared" si="226"/>
        <v>10240</v>
      </c>
      <c r="AT139">
        <f t="shared" si="226"/>
        <v>2815</v>
      </c>
      <c r="AU139">
        <f t="shared" si="226"/>
        <v>332</v>
      </c>
    </row>
    <row r="140" spans="1:47" x14ac:dyDescent="0.35">
      <c r="A140" t="s">
        <v>31</v>
      </c>
    </row>
    <row r="141" spans="1:47" x14ac:dyDescent="0.35">
      <c r="K141" t="str">
        <f>K139</f>
        <v>Arabsphere</v>
      </c>
      <c r="T141" t="s">
        <v>29</v>
      </c>
      <c r="AC141" t="s">
        <v>30</v>
      </c>
    </row>
    <row r="142" spans="1:47" x14ac:dyDescent="0.35">
      <c r="A142" t="str">
        <f>K141</f>
        <v>Arabsphere</v>
      </c>
      <c r="K142" t="s">
        <v>28</v>
      </c>
    </row>
    <row r="143" spans="1:47" x14ac:dyDescent="0.35">
      <c r="B143" t="str">
        <f>B131</f>
        <v>25-34</v>
      </c>
      <c r="C143" t="str">
        <f t="shared" ref="C143:G143" si="227">C131</f>
        <v>35-44</v>
      </c>
      <c r="D143" t="str">
        <f t="shared" si="227"/>
        <v>45-54</v>
      </c>
      <c r="E143" t="str">
        <f t="shared" si="227"/>
        <v>55-64</v>
      </c>
      <c r="F143" t="str">
        <f t="shared" si="227"/>
        <v>65-74</v>
      </c>
      <c r="G143" t="str">
        <f t="shared" si="227"/>
        <v>75+</v>
      </c>
      <c r="L143" t="str">
        <f>B143</f>
        <v>25-34</v>
      </c>
      <c r="M143" t="str">
        <f t="shared" ref="M143:Q143" si="228">C143</f>
        <v>35-44</v>
      </c>
      <c r="N143" t="str">
        <f t="shared" si="228"/>
        <v>45-54</v>
      </c>
      <c r="O143" t="str">
        <f t="shared" si="228"/>
        <v>55-64</v>
      </c>
      <c r="P143" t="str">
        <f t="shared" si="228"/>
        <v>65-74</v>
      </c>
      <c r="Q143" t="str">
        <f t="shared" si="228"/>
        <v>75+</v>
      </c>
      <c r="U143" t="str">
        <f>L143</f>
        <v>25-34</v>
      </c>
      <c r="V143" t="str">
        <f t="shared" ref="V143:Z143" si="229">M143</f>
        <v>35-44</v>
      </c>
      <c r="W143" t="str">
        <f t="shared" si="229"/>
        <v>45-54</v>
      </c>
      <c r="X143" t="str">
        <f t="shared" si="229"/>
        <v>55-64</v>
      </c>
      <c r="Y143" t="str">
        <f t="shared" si="229"/>
        <v>65-74</v>
      </c>
      <c r="Z143" t="str">
        <f t="shared" si="229"/>
        <v>75+</v>
      </c>
      <c r="AD143" t="str">
        <f>U143</f>
        <v>25-34</v>
      </c>
      <c r="AE143" t="str">
        <f t="shared" ref="AE143:AF143" si="230">V143</f>
        <v>35-44</v>
      </c>
      <c r="AF143" t="str">
        <f t="shared" si="230"/>
        <v>45-54</v>
      </c>
      <c r="AG143" t="str">
        <f>X143</f>
        <v>55-64</v>
      </c>
      <c r="AH143" t="str">
        <f t="shared" ref="AH143:AI143" si="231">Y143</f>
        <v>65-74</v>
      </c>
      <c r="AI143" t="str">
        <f t="shared" si="231"/>
        <v>75+</v>
      </c>
    </row>
    <row r="144" spans="1:47" x14ac:dyDescent="0.35">
      <c r="A144" t="str">
        <f>A132</f>
        <v>18-24</v>
      </c>
      <c r="B144" t="str">
        <f>IF(_xlfn.T.DIST.2T(ABS(L144/U144),AD144)*6&lt;0.001,"&lt;0.001",IF(_xlfn.T.DIST.2T(ABS(L144/U144),AD144)*6&gt;0.999, "&gt;0.999",FIXED(_xlfn.T.DIST.2T(ABS(L144/U144),AD144)*6,3)))</f>
        <v>&lt;0.001</v>
      </c>
      <c r="C144" t="str">
        <f t="shared" ref="C144:G149" si="232">IF(_xlfn.T.DIST.2T(ABS(M144/V144),AE144)*6&lt;0.001,"&lt;0.001",IF(_xlfn.T.DIST.2T(ABS(M144/V144),AE144)*6&gt;0.999, "&gt;0.999",FIXED(_xlfn.T.DIST.2T(ABS(M144/V144),AE144)*6,3)))</f>
        <v>&lt;0.001</v>
      </c>
      <c r="D144" t="str">
        <f t="shared" si="232"/>
        <v>&lt;0.001</v>
      </c>
      <c r="E144" t="str">
        <f t="shared" si="232"/>
        <v>&lt;0.001</v>
      </c>
      <c r="F144" t="str">
        <f t="shared" si="232"/>
        <v>&lt;0.001</v>
      </c>
      <c r="G144" t="str">
        <f t="shared" si="232"/>
        <v>&lt;0.001</v>
      </c>
      <c r="K144" t="str">
        <f>A144</f>
        <v>18-24</v>
      </c>
      <c r="L144">
        <f>$L139-M139</f>
        <v>-17.490962930000002</v>
      </c>
      <c r="M144">
        <f t="shared" ref="M144:Q144" si="233">$L139-N139</f>
        <v>-32.739133029999998</v>
      </c>
      <c r="N144">
        <f t="shared" si="233"/>
        <v>-46.575094060000005</v>
      </c>
      <c r="O144">
        <f t="shared" si="233"/>
        <v>-53.906979060000005</v>
      </c>
      <c r="P144">
        <f t="shared" si="233"/>
        <v>-55.626093059999995</v>
      </c>
      <c r="Q144">
        <f t="shared" si="233"/>
        <v>-49.855734360000007</v>
      </c>
      <c r="T144" t="str">
        <f>K144</f>
        <v>18-24</v>
      </c>
      <c r="U144">
        <f>SQRT((($AO139-1)*$AD139^2+(AP139-1)*AE139^2)/($AO139+AP139-2))</f>
        <v>1.5230208584041749</v>
      </c>
      <c r="V144">
        <f t="shared" ref="V144:Z144" si="234">SQRT((($AO139-1)*$AD139^2+(AQ139-1)*AF139^2)/($AO139+AQ139-2))</f>
        <v>1.4439505017476102</v>
      </c>
      <c r="W144">
        <f t="shared" si="234"/>
        <v>1.5924133668259028</v>
      </c>
      <c r="X144">
        <f t="shared" si="234"/>
        <v>1.6256043431594196</v>
      </c>
      <c r="Y144">
        <f t="shared" si="234"/>
        <v>1.9264182497414466</v>
      </c>
      <c r="Z144">
        <f t="shared" si="234"/>
        <v>1.6145986316519823</v>
      </c>
      <c r="AC144" t="str">
        <f>T144</f>
        <v>18-24</v>
      </c>
      <c r="AD144">
        <f>$AO139+AP139-2</f>
        <v>35138</v>
      </c>
      <c r="AE144">
        <f t="shared" ref="AE144:AI144" si="235">$AO139+AQ139-2</f>
        <v>41897</v>
      </c>
      <c r="AF144">
        <f t="shared" si="235"/>
        <v>35099</v>
      </c>
      <c r="AG144">
        <f t="shared" si="235"/>
        <v>26056</v>
      </c>
      <c r="AH144">
        <f t="shared" si="235"/>
        <v>18631</v>
      </c>
      <c r="AI144">
        <f t="shared" si="235"/>
        <v>16148</v>
      </c>
    </row>
    <row r="145" spans="1:47" x14ac:dyDescent="0.35">
      <c r="A145" t="str">
        <f t="shared" ref="A145:A149" si="236">A133</f>
        <v>25-34</v>
      </c>
      <c r="C145" t="str">
        <f t="shared" si="232"/>
        <v>&lt;0.001</v>
      </c>
      <c r="D145" t="str">
        <f t="shared" si="232"/>
        <v>&lt;0.001</v>
      </c>
      <c r="E145" t="str">
        <f t="shared" si="232"/>
        <v>&lt;0.001</v>
      </c>
      <c r="F145" t="str">
        <f t="shared" si="232"/>
        <v>&lt;0.001</v>
      </c>
      <c r="G145" t="str">
        <f t="shared" si="232"/>
        <v>&lt;0.001</v>
      </c>
      <c r="K145" t="str">
        <f t="shared" ref="K145:K149" si="237">A145</f>
        <v>25-34</v>
      </c>
      <c r="M145">
        <f>$M139-N139</f>
        <v>-15.248170099999996</v>
      </c>
      <c r="N145">
        <f t="shared" ref="N145:Q145" si="238">$M139-O139</f>
        <v>-29.084131130000003</v>
      </c>
      <c r="O145">
        <f t="shared" si="238"/>
        <v>-36.416016130000003</v>
      </c>
      <c r="P145">
        <f t="shared" si="238"/>
        <v>-38.135130129999993</v>
      </c>
      <c r="Q145">
        <f t="shared" si="238"/>
        <v>-32.364771430000005</v>
      </c>
      <c r="T145" t="str">
        <f t="shared" ref="T145:T149" si="239">K145</f>
        <v>25-34</v>
      </c>
      <c r="V145">
        <f>SQRT((($AP139-1)*$AE139^2+(AQ139-1)*AF139^2)/($AP139+AQ139-2))</f>
        <v>1.5437466724329305</v>
      </c>
      <c r="W145">
        <f t="shared" ref="W145:Z145" si="240">SQRT((($AP139-1)*$AE139^2+(AR139-1)*AG139^2)/($AP139+AR139-2))</f>
        <v>1.6868696560152936</v>
      </c>
      <c r="X145">
        <f t="shared" si="240"/>
        <v>1.7419632080277399</v>
      </c>
      <c r="Y145">
        <f t="shared" si="240"/>
        <v>2.0162416898033877</v>
      </c>
      <c r="Z145">
        <f t="shared" si="240"/>
        <v>1.7896065670165362</v>
      </c>
      <c r="AC145" t="str">
        <f t="shared" ref="AC145:AC149" si="241">T145</f>
        <v>25-34</v>
      </c>
      <c r="AE145">
        <f>$AP139+AQ139-2</f>
        <v>45401</v>
      </c>
      <c r="AF145">
        <f t="shared" ref="AF145:AI145" si="242">$AP139+AR139-2</f>
        <v>38603</v>
      </c>
      <c r="AG145">
        <f t="shared" si="242"/>
        <v>29560</v>
      </c>
      <c r="AH145">
        <f t="shared" si="242"/>
        <v>22135</v>
      </c>
      <c r="AI145">
        <f t="shared" si="242"/>
        <v>19652</v>
      </c>
    </row>
    <row r="146" spans="1:47" x14ac:dyDescent="0.35">
      <c r="A146" t="str">
        <f t="shared" si="236"/>
        <v>35-44</v>
      </c>
      <c r="D146" t="str">
        <f t="shared" si="232"/>
        <v>&lt;0.001</v>
      </c>
      <c r="E146" t="str">
        <f t="shared" si="232"/>
        <v>&lt;0.001</v>
      </c>
      <c r="F146" t="str">
        <f t="shared" si="232"/>
        <v>&lt;0.001</v>
      </c>
      <c r="G146" t="str">
        <f t="shared" si="232"/>
        <v>&lt;0.001</v>
      </c>
      <c r="K146" t="str">
        <f t="shared" si="237"/>
        <v>35-44</v>
      </c>
      <c r="N146">
        <f>$N139-O139</f>
        <v>-13.835961030000007</v>
      </c>
      <c r="O146">
        <f t="shared" ref="O146:Q146" si="243">$N139-P139</f>
        <v>-21.167846030000007</v>
      </c>
      <c r="P146">
        <f t="shared" si="243"/>
        <v>-22.886960029999997</v>
      </c>
      <c r="Q146">
        <f t="shared" si="243"/>
        <v>-17.116601330000009</v>
      </c>
      <c r="T146" t="str">
        <f t="shared" si="239"/>
        <v>35-44</v>
      </c>
      <c r="W146">
        <f>SQRT((($AQ139-1)*$AF139^2+(AR139-1)*AG139^2)/($AQ139+AR139-2))</f>
        <v>1.5970236282490753</v>
      </c>
      <c r="X146">
        <f t="shared" ref="X146:Z146" si="244">SQRT((($AQ139-1)*$AF139^2+(AS139-1)*AH139^2)/($AQ139+AS139-2))</f>
        <v>1.6219656941440457</v>
      </c>
      <c r="Y146">
        <f t="shared" si="244"/>
        <v>1.8211834045210746</v>
      </c>
      <c r="Z146">
        <f t="shared" si="244"/>
        <v>1.6138575806767916</v>
      </c>
      <c r="AC146" t="str">
        <f t="shared" si="241"/>
        <v>35-44</v>
      </c>
      <c r="AF146">
        <f>$AQ139+AR139-2</f>
        <v>45362</v>
      </c>
      <c r="AG146">
        <f t="shared" ref="AG146:AI146" si="245">$AQ139+AS139-2</f>
        <v>36319</v>
      </c>
      <c r="AH146">
        <f t="shared" si="245"/>
        <v>28894</v>
      </c>
      <c r="AI146">
        <f t="shared" si="245"/>
        <v>26411</v>
      </c>
    </row>
    <row r="147" spans="1:47" x14ac:dyDescent="0.35">
      <c r="A147" t="str">
        <f t="shared" si="236"/>
        <v>45-54</v>
      </c>
      <c r="E147" t="str">
        <f t="shared" si="232"/>
        <v>&lt;0.001</v>
      </c>
      <c r="F147" t="str">
        <f t="shared" si="232"/>
        <v>&lt;0.001</v>
      </c>
      <c r="G147" t="str">
        <f t="shared" si="232"/>
        <v>0.501</v>
      </c>
      <c r="K147" t="str">
        <f t="shared" si="237"/>
        <v>45-54</v>
      </c>
      <c r="O147">
        <f>$O139-P139</f>
        <v>-7.3318849999999998</v>
      </c>
      <c r="P147">
        <f t="shared" ref="P147:Q147" si="246">$O139-Q139</f>
        <v>-9.0509989999999902</v>
      </c>
      <c r="Q147">
        <f t="shared" si="246"/>
        <v>-3.2806403000000017</v>
      </c>
      <c r="T147" t="str">
        <f t="shared" si="239"/>
        <v>45-54</v>
      </c>
      <c r="X147">
        <f>SQRT((($AR139-1)*$AG139^2+(AS139-1)*AH139^2)/($AR139+AS139-2))</f>
        <v>1.8145017840298143</v>
      </c>
      <c r="Y147">
        <f t="shared" ref="Y147:Z147" si="247">SQRT((($AR139-1)*$AG139^2+(AT139-1)*AI139^2)/($AR139+AT139-2))</f>
        <v>2.1004097475620798</v>
      </c>
      <c r="Z147">
        <f t="shared" si="247"/>
        <v>1.8950811813258017</v>
      </c>
      <c r="AC147" t="str">
        <f t="shared" si="241"/>
        <v>45-54</v>
      </c>
      <c r="AG147">
        <f>$AR139+AS139-2</f>
        <v>29521</v>
      </c>
      <c r="AH147">
        <f t="shared" ref="AH147:AI147" si="248">$AR139+AT139-2</f>
        <v>22096</v>
      </c>
      <c r="AI147">
        <f t="shared" si="248"/>
        <v>19613</v>
      </c>
    </row>
    <row r="148" spans="1:47" x14ac:dyDescent="0.35">
      <c r="A148" t="str">
        <f t="shared" si="236"/>
        <v>55-64</v>
      </c>
      <c r="F148" t="str">
        <f t="shared" si="232"/>
        <v>&gt;0.999</v>
      </c>
      <c r="G148" t="str">
        <f t="shared" si="232"/>
        <v>0.380</v>
      </c>
      <c r="K148" t="str">
        <f t="shared" si="237"/>
        <v>55-64</v>
      </c>
      <c r="P148">
        <f>$P139-Q139</f>
        <v>-1.7191139999999905</v>
      </c>
      <c r="Q148">
        <f>$P139-R139</f>
        <v>4.051244699999998</v>
      </c>
      <c r="T148" t="str">
        <f t="shared" si="239"/>
        <v>55-64</v>
      </c>
      <c r="Y148">
        <f>SQRT((($AS139-1)*$AH139^2+(AT139-1)*AI139^2)/($AS139+AT139-2))</f>
        <v>2.4340429381196671</v>
      </c>
      <c r="Z148">
        <f>SQRT((($AS139-1)*$AH139^2+(AU139-1)*AJ139^2)/($AS139+AU139-2))</f>
        <v>2.1812125814263053</v>
      </c>
      <c r="AC148" t="str">
        <f t="shared" si="241"/>
        <v>55-64</v>
      </c>
      <c r="AH148">
        <f>$AS139+AT139-2</f>
        <v>13053</v>
      </c>
      <c r="AI148">
        <f>$AS139+AU139-2</f>
        <v>10570</v>
      </c>
    </row>
    <row r="149" spans="1:47" x14ac:dyDescent="0.35">
      <c r="A149" t="str">
        <f t="shared" si="236"/>
        <v>65-74</v>
      </c>
      <c r="G149" t="str">
        <f t="shared" si="232"/>
        <v>0.902</v>
      </c>
      <c r="K149" t="str">
        <f t="shared" si="237"/>
        <v>65-74</v>
      </c>
      <c r="Q149">
        <f>Q139-R139</f>
        <v>5.7703586999999885</v>
      </c>
      <c r="T149" t="str">
        <f t="shared" si="239"/>
        <v>65-74</v>
      </c>
      <c r="Z149">
        <f>SQRT((($AT139-1)*$AI139^2+(AU139-1)*AJ139^2)/($AT139+AU139-2))</f>
        <v>4.010111269459891</v>
      </c>
      <c r="AC149" t="str">
        <f t="shared" si="241"/>
        <v>65-74</v>
      </c>
      <c r="AI149">
        <f>$AT139+AU139-2</f>
        <v>3145</v>
      </c>
    </row>
    <row r="151" spans="1:47" x14ac:dyDescent="0.35">
      <c r="K151" t="str">
        <f t="shared" ref="K151:AA151" si="249">K17</f>
        <v>Francosphere</v>
      </c>
      <c r="L151">
        <f t="shared" si="249"/>
        <v>60.570508940000003</v>
      </c>
      <c r="M151">
        <f t="shared" si="249"/>
        <v>80.055159309999993</v>
      </c>
      <c r="N151">
        <f t="shared" si="249"/>
        <v>89.629567780000002</v>
      </c>
      <c r="O151">
        <f t="shared" si="249"/>
        <v>93.811629030000006</v>
      </c>
      <c r="P151">
        <f t="shared" si="249"/>
        <v>108.6266176</v>
      </c>
      <c r="Q151">
        <f t="shared" si="249"/>
        <v>115.98306239999999</v>
      </c>
      <c r="R151">
        <f t="shared" si="249"/>
        <v>121.2723163</v>
      </c>
      <c r="S151">
        <f t="shared" si="249"/>
        <v>0</v>
      </c>
      <c r="T151" t="str">
        <f t="shared" si="249"/>
        <v>Francosphere</v>
      </c>
      <c r="U151">
        <f t="shared" si="249"/>
        <v>13.2741685</v>
      </c>
      <c r="V151">
        <f t="shared" si="249"/>
        <v>9.9001214999999991</v>
      </c>
      <c r="W151">
        <f t="shared" si="249"/>
        <v>8.7525379129999994</v>
      </c>
      <c r="X151">
        <f t="shared" si="249"/>
        <v>8.6284711220000005</v>
      </c>
      <c r="Y151">
        <f t="shared" si="249"/>
        <v>4.3807559339999997</v>
      </c>
      <c r="Z151">
        <f t="shared" si="249"/>
        <v>3.5014533220000001</v>
      </c>
      <c r="AA151">
        <f t="shared" si="249"/>
        <v>4.0379775889999996</v>
      </c>
      <c r="AC151" t="str">
        <f t="shared" ref="AC151:AK151" si="250">AC17</f>
        <v>Francosphere</v>
      </c>
      <c r="AD151">
        <f t="shared" si="250"/>
        <v>4.4247228319999996</v>
      </c>
      <c r="AE151">
        <f t="shared" si="250"/>
        <v>3.3000405000000002</v>
      </c>
      <c r="AF151">
        <f t="shared" si="250"/>
        <v>2.9175126379999998</v>
      </c>
      <c r="AG151">
        <f t="shared" si="250"/>
        <v>2.8761570409999999</v>
      </c>
      <c r="AH151">
        <f t="shared" si="250"/>
        <v>1.4602519780000001</v>
      </c>
      <c r="AI151">
        <f t="shared" si="250"/>
        <v>1.167151107</v>
      </c>
      <c r="AJ151">
        <f t="shared" si="250"/>
        <v>1.34599253</v>
      </c>
      <c r="AK151">
        <f t="shared" si="250"/>
        <v>9</v>
      </c>
      <c r="AN151" t="str">
        <f t="shared" ref="AN151:AU151" si="251">AN17</f>
        <v>Francosphere</v>
      </c>
      <c r="AO151">
        <f t="shared" si="251"/>
        <v>2518</v>
      </c>
      <c r="AP151">
        <f t="shared" si="251"/>
        <v>2034</v>
      </c>
      <c r="AQ151">
        <f t="shared" si="251"/>
        <v>2443</v>
      </c>
      <c r="AR151">
        <f t="shared" si="251"/>
        <v>3850</v>
      </c>
      <c r="AS151">
        <f t="shared" si="251"/>
        <v>7367</v>
      </c>
      <c r="AT151">
        <f t="shared" si="251"/>
        <v>7666</v>
      </c>
      <c r="AU151">
        <f t="shared" si="251"/>
        <v>2697</v>
      </c>
    </row>
    <row r="152" spans="1:47" x14ac:dyDescent="0.35">
      <c r="A152" t="s">
        <v>31</v>
      </c>
    </row>
    <row r="153" spans="1:47" x14ac:dyDescent="0.35">
      <c r="K153" t="str">
        <f>K151</f>
        <v>Francosphere</v>
      </c>
      <c r="T153" t="s">
        <v>29</v>
      </c>
      <c r="AC153" t="s">
        <v>30</v>
      </c>
    </row>
    <row r="154" spans="1:47" x14ac:dyDescent="0.35">
      <c r="A154" t="str">
        <f>K153</f>
        <v>Francosphere</v>
      </c>
      <c r="K154" t="s">
        <v>28</v>
      </c>
    </row>
    <row r="155" spans="1:47" x14ac:dyDescent="0.35">
      <c r="B155" t="str">
        <f>B143</f>
        <v>25-34</v>
      </c>
      <c r="C155" t="str">
        <f t="shared" ref="C155:G155" si="252">C143</f>
        <v>35-44</v>
      </c>
      <c r="D155" t="str">
        <f t="shared" si="252"/>
        <v>45-54</v>
      </c>
      <c r="E155" t="str">
        <f t="shared" si="252"/>
        <v>55-64</v>
      </c>
      <c r="F155" t="str">
        <f t="shared" si="252"/>
        <v>65-74</v>
      </c>
      <c r="G155" t="str">
        <f t="shared" si="252"/>
        <v>75+</v>
      </c>
      <c r="L155" t="str">
        <f>B155</f>
        <v>25-34</v>
      </c>
      <c r="M155" t="str">
        <f t="shared" ref="M155:Q155" si="253">C155</f>
        <v>35-44</v>
      </c>
      <c r="N155" t="str">
        <f t="shared" si="253"/>
        <v>45-54</v>
      </c>
      <c r="O155" t="str">
        <f t="shared" si="253"/>
        <v>55-64</v>
      </c>
      <c r="P155" t="str">
        <f t="shared" si="253"/>
        <v>65-74</v>
      </c>
      <c r="Q155" t="str">
        <f t="shared" si="253"/>
        <v>75+</v>
      </c>
      <c r="U155" t="str">
        <f>L155</f>
        <v>25-34</v>
      </c>
      <c r="V155" t="str">
        <f t="shared" ref="V155:Z155" si="254">M155</f>
        <v>35-44</v>
      </c>
      <c r="W155" t="str">
        <f t="shared" si="254"/>
        <v>45-54</v>
      </c>
      <c r="X155" t="str">
        <f t="shared" si="254"/>
        <v>55-64</v>
      </c>
      <c r="Y155" t="str">
        <f t="shared" si="254"/>
        <v>65-74</v>
      </c>
      <c r="Z155" t="str">
        <f t="shared" si="254"/>
        <v>75+</v>
      </c>
      <c r="AD155" t="str">
        <f>U155</f>
        <v>25-34</v>
      </c>
      <c r="AE155" t="str">
        <f t="shared" ref="AE155:AF155" si="255">V155</f>
        <v>35-44</v>
      </c>
      <c r="AF155" t="str">
        <f t="shared" si="255"/>
        <v>45-54</v>
      </c>
      <c r="AG155" t="str">
        <f>X155</f>
        <v>55-64</v>
      </c>
      <c r="AH155" t="str">
        <f t="shared" ref="AH155:AI155" si="256">Y155</f>
        <v>65-74</v>
      </c>
      <c r="AI155" t="str">
        <f t="shared" si="256"/>
        <v>75+</v>
      </c>
    </row>
    <row r="156" spans="1:47" x14ac:dyDescent="0.35">
      <c r="A156" t="str">
        <f>A144</f>
        <v>18-24</v>
      </c>
      <c r="B156" t="str">
        <f>IF(_xlfn.T.DIST.2T(ABS(L156/U156),AD156)*6&lt;0.001,"&lt;0.001",IF(_xlfn.T.DIST.2T(ABS(L156/U156),AD156)*6&gt;0.999, "&gt;0.999",FIXED(_xlfn.T.DIST.2T(ABS(L156/U156),AD156)*6,3)))</f>
        <v>&lt;0.001</v>
      </c>
      <c r="C156" t="str">
        <f t="shared" ref="C156:G161" si="257">IF(_xlfn.T.DIST.2T(ABS(M156/V156),AE156)*6&lt;0.001,"&lt;0.001",IF(_xlfn.T.DIST.2T(ABS(M156/V156),AE156)*6&gt;0.999, "&gt;0.999",FIXED(_xlfn.T.DIST.2T(ABS(M156/V156),AE156)*6,3)))</f>
        <v>&lt;0.001</v>
      </c>
      <c r="D156" t="str">
        <f t="shared" si="257"/>
        <v>&lt;0.001</v>
      </c>
      <c r="E156" t="str">
        <f t="shared" si="257"/>
        <v>&lt;0.001</v>
      </c>
      <c r="F156" t="str">
        <f t="shared" si="257"/>
        <v>&lt;0.001</v>
      </c>
      <c r="G156" t="str">
        <f t="shared" si="257"/>
        <v>&lt;0.001</v>
      </c>
      <c r="K156" t="str">
        <f>A156</f>
        <v>18-24</v>
      </c>
      <c r="L156">
        <f>$L151-M151</f>
        <v>-19.48465036999999</v>
      </c>
      <c r="M156">
        <f t="shared" ref="M156:Q156" si="258">$L151-N151</f>
        <v>-29.059058839999999</v>
      </c>
      <c r="N156">
        <f t="shared" si="258"/>
        <v>-33.241120090000003</v>
      </c>
      <c r="O156">
        <f t="shared" si="258"/>
        <v>-48.05610866</v>
      </c>
      <c r="P156">
        <f t="shared" si="258"/>
        <v>-55.412553459999991</v>
      </c>
      <c r="Q156">
        <f t="shared" si="258"/>
        <v>-60.701807359999997</v>
      </c>
      <c r="T156" t="str">
        <f>K156</f>
        <v>18-24</v>
      </c>
      <c r="U156">
        <f>SQRT((($AO151-1)*$AD151^2+(AP151-1)*AE151^2)/($AO151+AP151-2))</f>
        <v>3.9618558394337113</v>
      </c>
      <c r="V156">
        <f t="shared" ref="V156:Z156" si="259">SQRT((($AO151-1)*$AD151^2+(AQ151-1)*AF151^2)/($AO151+AQ151-2))</f>
        <v>3.7588175616007122</v>
      </c>
      <c r="W156">
        <f t="shared" si="259"/>
        <v>3.5696530110931115</v>
      </c>
      <c r="X156">
        <f t="shared" si="259"/>
        <v>2.5642615157496649</v>
      </c>
      <c r="Y156">
        <f t="shared" si="259"/>
        <v>2.421825114337075</v>
      </c>
      <c r="Z156">
        <f t="shared" si="259"/>
        <v>3.2233380509483553</v>
      </c>
      <c r="AC156" t="str">
        <f>T156</f>
        <v>18-24</v>
      </c>
      <c r="AD156">
        <f>$AO151+AP151-2</f>
        <v>4550</v>
      </c>
      <c r="AE156">
        <f t="shared" ref="AE156:AI156" si="260">$AO151+AQ151-2</f>
        <v>4959</v>
      </c>
      <c r="AF156">
        <f t="shared" si="260"/>
        <v>6366</v>
      </c>
      <c r="AG156">
        <f t="shared" si="260"/>
        <v>9883</v>
      </c>
      <c r="AH156">
        <f t="shared" si="260"/>
        <v>10182</v>
      </c>
      <c r="AI156">
        <f t="shared" si="260"/>
        <v>5213</v>
      </c>
    </row>
    <row r="157" spans="1:47" x14ac:dyDescent="0.35">
      <c r="A157" t="str">
        <f t="shared" ref="A157:A161" si="261">A145</f>
        <v>25-34</v>
      </c>
      <c r="C157" t="str">
        <f t="shared" si="257"/>
        <v>0.012</v>
      </c>
      <c r="D157" t="str">
        <f t="shared" si="257"/>
        <v>&lt;0.001</v>
      </c>
      <c r="E157" t="str">
        <f t="shared" si="257"/>
        <v>&lt;0.001</v>
      </c>
      <c r="F157" t="str">
        <f t="shared" si="257"/>
        <v>&lt;0.001</v>
      </c>
      <c r="G157" t="str">
        <f t="shared" si="257"/>
        <v>&lt;0.001</v>
      </c>
      <c r="K157" t="str">
        <f t="shared" ref="K157:K161" si="262">A157</f>
        <v>25-34</v>
      </c>
      <c r="M157">
        <f>$M151-N151</f>
        <v>-9.5744084700000087</v>
      </c>
      <c r="N157">
        <f t="shared" ref="N157:Q157" si="263">$M151-O151</f>
        <v>-13.756469720000013</v>
      </c>
      <c r="O157">
        <f t="shared" si="263"/>
        <v>-28.57145829000001</v>
      </c>
      <c r="P157">
        <f t="shared" si="263"/>
        <v>-35.927903090000001</v>
      </c>
      <c r="Q157">
        <f t="shared" si="263"/>
        <v>-41.217156990000007</v>
      </c>
      <c r="T157" t="str">
        <f t="shared" ref="T157:T161" si="264">K157</f>
        <v>25-34</v>
      </c>
      <c r="V157">
        <f>SQRT((($AP151-1)*$AE151^2+(AQ151-1)*AF151^2)/($AP151+AQ151-2))</f>
        <v>3.0971576216555503</v>
      </c>
      <c r="W157">
        <f t="shared" ref="W157:Z157" si="265">SQRT((($AP151-1)*$AE151^2+(AR151-1)*AG151^2)/($AP151+AR151-2))</f>
        <v>3.0293788869506577</v>
      </c>
      <c r="X157">
        <f t="shared" si="265"/>
        <v>2.0066571622800016</v>
      </c>
      <c r="Y157">
        <f t="shared" si="265"/>
        <v>1.8329238465617397</v>
      </c>
      <c r="Z157">
        <f t="shared" si="265"/>
        <v>2.3905186273378844</v>
      </c>
      <c r="AC157" t="str">
        <f t="shared" ref="AC157:AC161" si="266">T157</f>
        <v>25-34</v>
      </c>
      <c r="AE157">
        <f>$AP151+AQ151-2</f>
        <v>4475</v>
      </c>
      <c r="AF157">
        <f t="shared" ref="AF157:AI157" si="267">$AP151+AR151-2</f>
        <v>5882</v>
      </c>
      <c r="AG157">
        <f t="shared" si="267"/>
        <v>9399</v>
      </c>
      <c r="AH157">
        <f t="shared" si="267"/>
        <v>9698</v>
      </c>
      <c r="AI157">
        <f t="shared" si="267"/>
        <v>4729</v>
      </c>
    </row>
    <row r="158" spans="1:47" x14ac:dyDescent="0.35">
      <c r="A158" t="str">
        <f t="shared" si="261"/>
        <v>35-44</v>
      </c>
      <c r="D158" t="str">
        <f t="shared" si="257"/>
        <v>0.889</v>
      </c>
      <c r="E158" t="str">
        <f t="shared" si="257"/>
        <v>&lt;0.001</v>
      </c>
      <c r="F158" t="str">
        <f t="shared" si="257"/>
        <v>&lt;0.001</v>
      </c>
      <c r="G158" t="str">
        <f t="shared" si="257"/>
        <v>&lt;0.001</v>
      </c>
      <c r="K158" t="str">
        <f t="shared" si="262"/>
        <v>35-44</v>
      </c>
      <c r="N158">
        <f>$N151-O151</f>
        <v>-4.1820612500000038</v>
      </c>
      <c r="O158">
        <f t="shared" ref="O158:Q158" si="268">$N151-P151</f>
        <v>-18.997049820000001</v>
      </c>
      <c r="P158">
        <f t="shared" si="268"/>
        <v>-26.353494619999992</v>
      </c>
      <c r="Q158">
        <f t="shared" si="268"/>
        <v>-31.642748519999998</v>
      </c>
      <c r="T158" t="str">
        <f t="shared" si="264"/>
        <v>35-44</v>
      </c>
      <c r="W158">
        <f>SQRT((($AQ151-1)*$AF151^2+(AR151-1)*AG151^2)/($AQ151+AR151-2))</f>
        <v>2.8922804106843705</v>
      </c>
      <c r="X158">
        <f t="shared" ref="X158:Z158" si="269">SQRT((($AQ151-1)*$AF151^2+(AS151-1)*AH151^2)/($AQ151+AS151-2))</f>
        <v>1.9289161330830196</v>
      </c>
      <c r="Y158">
        <f t="shared" si="269"/>
        <v>1.757754128676134</v>
      </c>
      <c r="Z158">
        <f t="shared" si="269"/>
        <v>2.2352123399808494</v>
      </c>
      <c r="AC158" t="str">
        <f t="shared" si="266"/>
        <v>35-44</v>
      </c>
      <c r="AF158">
        <f>$AQ151+AR151-2</f>
        <v>6291</v>
      </c>
      <c r="AG158">
        <f t="shared" ref="AG158:AI158" si="270">$AQ151+AS151-2</f>
        <v>9808</v>
      </c>
      <c r="AH158">
        <f t="shared" si="270"/>
        <v>10107</v>
      </c>
      <c r="AI158">
        <f t="shared" si="270"/>
        <v>5138</v>
      </c>
    </row>
    <row r="159" spans="1:47" x14ac:dyDescent="0.35">
      <c r="A159" t="str">
        <f t="shared" si="261"/>
        <v>45-54</v>
      </c>
      <c r="E159" t="str">
        <f t="shared" si="257"/>
        <v>&lt;0.001</v>
      </c>
      <c r="F159" t="str">
        <f t="shared" si="257"/>
        <v>&lt;0.001</v>
      </c>
      <c r="G159" t="str">
        <f t="shared" si="257"/>
        <v>&lt;0.001</v>
      </c>
      <c r="K159" t="str">
        <f t="shared" si="262"/>
        <v>45-54</v>
      </c>
      <c r="O159">
        <f>$O151-P151</f>
        <v>-14.814988569999997</v>
      </c>
      <c r="P159">
        <f t="shared" ref="P159:Q159" si="271">$O151-Q151</f>
        <v>-22.171433369999988</v>
      </c>
      <c r="Q159">
        <f t="shared" si="271"/>
        <v>-27.460687269999994</v>
      </c>
      <c r="T159" t="str">
        <f t="shared" si="264"/>
        <v>45-54</v>
      </c>
      <c r="X159">
        <f>SQRT((($AR151-1)*$AG151^2+(AS151-1)*AH151^2)/($AR151+AS151-2))</f>
        <v>2.0590218583346234</v>
      </c>
      <c r="Y159">
        <f t="shared" ref="Y159:Z159" si="272">SQRT((($AR151-1)*$AG151^2+(AT151-1)*AI151^2)/($AR151+AT151-2))</f>
        <v>1.9162956827495841</v>
      </c>
      <c r="Z159">
        <f t="shared" si="272"/>
        <v>2.3687659202563927</v>
      </c>
      <c r="AC159" t="str">
        <f t="shared" si="266"/>
        <v>45-54</v>
      </c>
      <c r="AG159">
        <f>$AR151+AS151-2</f>
        <v>11215</v>
      </c>
      <c r="AH159">
        <f t="shared" ref="AH159:AI159" si="273">$AR151+AT151-2</f>
        <v>11514</v>
      </c>
      <c r="AI159">
        <f t="shared" si="273"/>
        <v>6545</v>
      </c>
    </row>
    <row r="160" spans="1:47" x14ac:dyDescent="0.35">
      <c r="A160" t="str">
        <f t="shared" si="261"/>
        <v>55-64</v>
      </c>
      <c r="F160" t="str">
        <f t="shared" si="257"/>
        <v>&lt;0.001</v>
      </c>
      <c r="G160" t="str">
        <f t="shared" si="257"/>
        <v>&lt;0.001</v>
      </c>
      <c r="K160" t="str">
        <f t="shared" si="262"/>
        <v>55-64</v>
      </c>
      <c r="P160">
        <f>$P151-Q151</f>
        <v>-7.3564447999999913</v>
      </c>
      <c r="Q160">
        <f>$P151-R151</f>
        <v>-12.645698699999997</v>
      </c>
      <c r="T160" t="str">
        <f t="shared" si="264"/>
        <v>55-64</v>
      </c>
      <c r="Y160">
        <f>SQRT((($AS151-1)*$AH151^2+(AT151-1)*AI151^2)/($AS151+AT151-2))</f>
        <v>1.3189500865852395</v>
      </c>
      <c r="Z160">
        <f>SQRT((($AS151-1)*$AH151^2+(AU151-1)*AJ151^2)/($AS151+AU151-2))</f>
        <v>1.4305327548813231</v>
      </c>
      <c r="AC160" t="str">
        <f t="shared" si="266"/>
        <v>55-64</v>
      </c>
      <c r="AH160">
        <f>$AS151+AT151-2</f>
        <v>15031</v>
      </c>
      <c r="AI160">
        <f>$AS151+AU151-2</f>
        <v>10062</v>
      </c>
    </row>
    <row r="161" spans="1:47" x14ac:dyDescent="0.35">
      <c r="A161" t="str">
        <f t="shared" si="261"/>
        <v>65-74</v>
      </c>
      <c r="G161" t="str">
        <f t="shared" si="257"/>
        <v>&lt;0.001</v>
      </c>
      <c r="K161" t="str">
        <f t="shared" si="262"/>
        <v>65-74</v>
      </c>
      <c r="Q161">
        <f>Q151-R151</f>
        <v>-5.2892539000000056</v>
      </c>
      <c r="T161" t="str">
        <f t="shared" si="264"/>
        <v>65-74</v>
      </c>
      <c r="Z161">
        <f>SQRT((($AT151-1)*$AI151^2+(AU151-1)*AJ151^2)/($AT151+AU151-2))</f>
        <v>1.2162206323017641</v>
      </c>
      <c r="AC161" t="str">
        <f t="shared" si="266"/>
        <v>65-74</v>
      </c>
      <c r="AI161">
        <f>$AT151+AU151-2</f>
        <v>10361</v>
      </c>
    </row>
    <row r="163" spans="1:47" x14ac:dyDescent="0.35">
      <c r="K163" t="str">
        <f t="shared" ref="K163:AA163" si="274">K18</f>
        <v>Germanosphere</v>
      </c>
      <c r="L163">
        <f t="shared" si="274"/>
        <v>51.251463119999997</v>
      </c>
      <c r="M163">
        <f t="shared" si="274"/>
        <v>59.027173269999999</v>
      </c>
      <c r="N163">
        <f t="shared" si="274"/>
        <v>66.389001489999998</v>
      </c>
      <c r="O163">
        <f t="shared" si="274"/>
        <v>73.128531440000003</v>
      </c>
      <c r="P163">
        <f t="shared" si="274"/>
        <v>85.885421160000007</v>
      </c>
      <c r="Q163">
        <f t="shared" si="274"/>
        <v>109.17607510000001</v>
      </c>
      <c r="R163">
        <f t="shared" si="274"/>
        <v>114.4793962</v>
      </c>
      <c r="S163">
        <f t="shared" si="274"/>
        <v>0</v>
      </c>
      <c r="T163" t="str">
        <f t="shared" si="274"/>
        <v>Germanosphere</v>
      </c>
      <c r="U163">
        <f t="shared" si="274"/>
        <v>3.4152783539999998</v>
      </c>
      <c r="V163">
        <f t="shared" si="274"/>
        <v>6.931404465</v>
      </c>
      <c r="W163">
        <f t="shared" si="274"/>
        <v>4.4772516070000004</v>
      </c>
      <c r="X163">
        <f t="shared" si="274"/>
        <v>1.528555122</v>
      </c>
      <c r="Y163">
        <f t="shared" si="274"/>
        <v>4.2283792849999999</v>
      </c>
      <c r="Z163">
        <f t="shared" si="274"/>
        <v>2.5556404760000002</v>
      </c>
      <c r="AA163">
        <f t="shared" si="274"/>
        <v>3.8104598410000001</v>
      </c>
      <c r="AC163" t="str">
        <f t="shared" ref="AC163:AK163" si="275">AC18</f>
        <v>Germanosphere</v>
      </c>
      <c r="AD163">
        <f t="shared" si="275"/>
        <v>1.9718118769999999</v>
      </c>
      <c r="AE163">
        <f t="shared" si="275"/>
        <v>4.0018482339999997</v>
      </c>
      <c r="AF163">
        <f t="shared" si="275"/>
        <v>2.584942421</v>
      </c>
      <c r="AG163">
        <f t="shared" si="275"/>
        <v>0.88251171100000003</v>
      </c>
      <c r="AH163">
        <f t="shared" si="275"/>
        <v>2.4412559190000001</v>
      </c>
      <c r="AI163">
        <f t="shared" si="275"/>
        <v>1.4754997169999999</v>
      </c>
      <c r="AJ163">
        <f t="shared" si="275"/>
        <v>2.1999700149999999</v>
      </c>
      <c r="AK163">
        <f t="shared" si="275"/>
        <v>3</v>
      </c>
      <c r="AN163" t="str">
        <f t="shared" ref="AN163:AU163" si="276">AN18</f>
        <v>Germanosphere</v>
      </c>
      <c r="AO163">
        <f t="shared" si="276"/>
        <v>233</v>
      </c>
      <c r="AP163">
        <f t="shared" si="276"/>
        <v>291</v>
      </c>
      <c r="AQ163">
        <f t="shared" si="276"/>
        <v>757</v>
      </c>
      <c r="AR163">
        <f t="shared" si="276"/>
        <v>1606</v>
      </c>
      <c r="AS163">
        <f t="shared" si="276"/>
        <v>2952</v>
      </c>
      <c r="AT163">
        <f t="shared" si="276"/>
        <v>1527</v>
      </c>
      <c r="AU163">
        <f t="shared" si="276"/>
        <v>370</v>
      </c>
    </row>
    <row r="164" spans="1:47" x14ac:dyDescent="0.35">
      <c r="A164" t="s">
        <v>31</v>
      </c>
    </row>
    <row r="165" spans="1:47" x14ac:dyDescent="0.35">
      <c r="K165" t="str">
        <f>K163</f>
        <v>Germanosphere</v>
      </c>
      <c r="T165" t="s">
        <v>29</v>
      </c>
      <c r="AC165" t="s">
        <v>30</v>
      </c>
    </row>
    <row r="166" spans="1:47" x14ac:dyDescent="0.35">
      <c r="A166" t="str">
        <f>K165</f>
        <v>Germanosphere</v>
      </c>
      <c r="K166" t="s">
        <v>28</v>
      </c>
    </row>
    <row r="167" spans="1:47" x14ac:dyDescent="0.35">
      <c r="B167" t="str">
        <f>B155</f>
        <v>25-34</v>
      </c>
      <c r="C167" t="str">
        <f t="shared" ref="C167:G167" si="277">C155</f>
        <v>35-44</v>
      </c>
      <c r="D167" t="str">
        <f t="shared" si="277"/>
        <v>45-54</v>
      </c>
      <c r="E167" t="str">
        <f t="shared" si="277"/>
        <v>55-64</v>
      </c>
      <c r="F167" t="str">
        <f t="shared" si="277"/>
        <v>65-74</v>
      </c>
      <c r="G167" t="str">
        <f t="shared" si="277"/>
        <v>75+</v>
      </c>
      <c r="L167" t="str">
        <f>B167</f>
        <v>25-34</v>
      </c>
      <c r="M167" t="str">
        <f t="shared" ref="M167:Q167" si="278">C167</f>
        <v>35-44</v>
      </c>
      <c r="N167" t="str">
        <f t="shared" si="278"/>
        <v>45-54</v>
      </c>
      <c r="O167" t="str">
        <f t="shared" si="278"/>
        <v>55-64</v>
      </c>
      <c r="P167" t="str">
        <f t="shared" si="278"/>
        <v>65-74</v>
      </c>
      <c r="Q167" t="str">
        <f t="shared" si="278"/>
        <v>75+</v>
      </c>
      <c r="U167" t="str">
        <f>L167</f>
        <v>25-34</v>
      </c>
      <c r="V167" t="str">
        <f t="shared" ref="V167:Z167" si="279">M167</f>
        <v>35-44</v>
      </c>
      <c r="W167" t="str">
        <f t="shared" si="279"/>
        <v>45-54</v>
      </c>
      <c r="X167" t="str">
        <f t="shared" si="279"/>
        <v>55-64</v>
      </c>
      <c r="Y167" t="str">
        <f t="shared" si="279"/>
        <v>65-74</v>
      </c>
      <c r="Z167" t="str">
        <f t="shared" si="279"/>
        <v>75+</v>
      </c>
      <c r="AD167" t="str">
        <f>U167</f>
        <v>25-34</v>
      </c>
      <c r="AE167" t="str">
        <f t="shared" ref="AE167:AF167" si="280">V167</f>
        <v>35-44</v>
      </c>
      <c r="AF167" t="str">
        <f t="shared" si="280"/>
        <v>45-54</v>
      </c>
      <c r="AG167" t="str">
        <f>X167</f>
        <v>55-64</v>
      </c>
      <c r="AH167" t="str">
        <f t="shared" ref="AH167:AI167" si="281">Y167</f>
        <v>65-74</v>
      </c>
      <c r="AI167" t="str">
        <f t="shared" si="281"/>
        <v>75+</v>
      </c>
    </row>
    <row r="168" spans="1:47" x14ac:dyDescent="0.35">
      <c r="A168" t="str">
        <f>A156</f>
        <v>18-24</v>
      </c>
      <c r="B168" t="str">
        <f>IF(_xlfn.T.DIST.2T(ABS(L168/U168),AD168)*6&lt;0.001,"&lt;0.001",IF(_xlfn.T.DIST.2T(ABS(L168/U168),AD168)*6&gt;0.999, "&gt;0.999",FIXED(_xlfn.T.DIST.2T(ABS(L168/U168),AD168)*6,3)))</f>
        <v>0.104</v>
      </c>
      <c r="C168" t="str">
        <f t="shared" ref="C168:G173" si="282">IF(_xlfn.T.DIST.2T(ABS(M168/V168),AE168)*6&lt;0.001,"&lt;0.001",IF(_xlfn.T.DIST.2T(ABS(M168/V168),AE168)*6&gt;0.999, "&gt;0.999",FIXED(_xlfn.T.DIST.2T(ABS(M168/V168),AE168)*6,3)))</f>
        <v>&lt;0.001</v>
      </c>
      <c r="D168" t="str">
        <f t="shared" si="282"/>
        <v>&lt;0.001</v>
      </c>
      <c r="E168" t="str">
        <f t="shared" si="282"/>
        <v>&lt;0.001</v>
      </c>
      <c r="F168" t="str">
        <f t="shared" si="282"/>
        <v>&lt;0.001</v>
      </c>
      <c r="G168" t="str">
        <f t="shared" si="282"/>
        <v>&lt;0.001</v>
      </c>
      <c r="K168" t="str">
        <f>A168</f>
        <v>18-24</v>
      </c>
      <c r="L168">
        <f>$L163-M163</f>
        <v>-7.7757101500000019</v>
      </c>
      <c r="M168">
        <f t="shared" ref="M168:Q168" si="283">$L163-N163</f>
        <v>-15.137538370000001</v>
      </c>
      <c r="N168">
        <f t="shared" si="283"/>
        <v>-21.877068320000006</v>
      </c>
      <c r="O168">
        <f t="shared" si="283"/>
        <v>-34.63395804000001</v>
      </c>
      <c r="P168">
        <f t="shared" si="283"/>
        <v>-57.924611980000009</v>
      </c>
      <c r="Q168">
        <f t="shared" si="283"/>
        <v>-63.22793308</v>
      </c>
      <c r="T168" t="str">
        <f>K168</f>
        <v>18-24</v>
      </c>
      <c r="U168">
        <f>SQRT((($AO163-1)*$AD163^2+(AP163-1)*AE163^2)/($AO163+AP163-2))</f>
        <v>3.2596202020235023</v>
      </c>
      <c r="V168">
        <f t="shared" ref="V168:Z168" si="284">SQRT((($AO163-1)*$AD163^2+(AQ163-1)*AF163^2)/($AO163+AQ163-2))</f>
        <v>2.454765425766861</v>
      </c>
      <c r="W168">
        <f t="shared" si="284"/>
        <v>1.0823578992760863</v>
      </c>
      <c r="X168">
        <f t="shared" si="284"/>
        <v>2.4101308821079042</v>
      </c>
      <c r="Y168">
        <f t="shared" si="284"/>
        <v>1.5501255902086246</v>
      </c>
      <c r="Z168">
        <f t="shared" si="284"/>
        <v>2.1148146639770244</v>
      </c>
      <c r="AC168" t="str">
        <f>T168</f>
        <v>18-24</v>
      </c>
      <c r="AD168">
        <f>$AO163+AP163-2</f>
        <v>522</v>
      </c>
      <c r="AE168">
        <f t="shared" ref="AE168:AI168" si="285">$AO163+AQ163-2</f>
        <v>988</v>
      </c>
      <c r="AF168">
        <f t="shared" si="285"/>
        <v>1837</v>
      </c>
      <c r="AG168">
        <f t="shared" si="285"/>
        <v>3183</v>
      </c>
      <c r="AH168">
        <f t="shared" si="285"/>
        <v>1758</v>
      </c>
      <c r="AI168">
        <f t="shared" si="285"/>
        <v>601</v>
      </c>
    </row>
    <row r="169" spans="1:47" x14ac:dyDescent="0.35">
      <c r="A169" t="str">
        <f t="shared" ref="A169:A173" si="286">A157</f>
        <v>25-34</v>
      </c>
      <c r="C169" t="str">
        <f t="shared" si="282"/>
        <v>0.095</v>
      </c>
      <c r="D169" t="str">
        <f t="shared" si="282"/>
        <v>&lt;0.001</v>
      </c>
      <c r="E169" t="str">
        <f t="shared" si="282"/>
        <v>&lt;0.001</v>
      </c>
      <c r="F169" t="str">
        <f t="shared" si="282"/>
        <v>&lt;0.001</v>
      </c>
      <c r="G169" t="str">
        <f t="shared" si="282"/>
        <v>&lt;0.001</v>
      </c>
      <c r="K169" t="str">
        <f t="shared" ref="K169:K173" si="287">A169</f>
        <v>25-34</v>
      </c>
      <c r="M169">
        <f>$M163-N163</f>
        <v>-7.3618282199999996</v>
      </c>
      <c r="N169">
        <f t="shared" ref="N169:Q169" si="288">$M163-O163</f>
        <v>-14.101358170000005</v>
      </c>
      <c r="O169">
        <f t="shared" si="288"/>
        <v>-26.858247890000008</v>
      </c>
      <c r="P169">
        <f t="shared" si="288"/>
        <v>-50.148901830000007</v>
      </c>
      <c r="Q169">
        <f t="shared" si="288"/>
        <v>-55.452222929999998</v>
      </c>
      <c r="T169" t="str">
        <f t="shared" ref="T169:T173" si="289">K169</f>
        <v>25-34</v>
      </c>
      <c r="V169">
        <f>SQRT((($AP163-1)*$AE163^2+(AQ163-1)*AF163^2)/($AP163+AQ163-2))</f>
        <v>3.044574202089823</v>
      </c>
      <c r="W169">
        <f t="shared" ref="W169:Z169" si="290">SQRT((($AP163-1)*$AE163^2+(AR163-1)*AG163^2)/($AP163+AR163-2))</f>
        <v>1.7636472912441312</v>
      </c>
      <c r="X169">
        <f t="shared" si="290"/>
        <v>2.6190537616289968</v>
      </c>
      <c r="Y169">
        <f t="shared" si="290"/>
        <v>2.0944838661416365</v>
      </c>
      <c r="Z169">
        <f t="shared" si="290"/>
        <v>3.123701602241054</v>
      </c>
      <c r="AC169" t="str">
        <f t="shared" ref="AC169:AC173" si="291">T169</f>
        <v>25-34</v>
      </c>
      <c r="AE169">
        <f>$AP163+AQ163-2</f>
        <v>1046</v>
      </c>
      <c r="AF169">
        <f t="shared" ref="AF169:AI169" si="292">$AP163+AR163-2</f>
        <v>1895</v>
      </c>
      <c r="AG169">
        <f t="shared" si="292"/>
        <v>3241</v>
      </c>
      <c r="AH169">
        <f t="shared" si="292"/>
        <v>1816</v>
      </c>
      <c r="AI169">
        <f t="shared" si="292"/>
        <v>659</v>
      </c>
    </row>
    <row r="170" spans="1:47" x14ac:dyDescent="0.35">
      <c r="A170" t="str">
        <f t="shared" si="286"/>
        <v>35-44</v>
      </c>
      <c r="D170" t="str">
        <f t="shared" si="282"/>
        <v>&lt;0.001</v>
      </c>
      <c r="E170" t="str">
        <f t="shared" si="282"/>
        <v>&lt;0.001</v>
      </c>
      <c r="F170" t="str">
        <f t="shared" si="282"/>
        <v>&lt;0.001</v>
      </c>
      <c r="G170" t="str">
        <f t="shared" si="282"/>
        <v>&lt;0.001</v>
      </c>
      <c r="K170" t="str">
        <f t="shared" si="287"/>
        <v>35-44</v>
      </c>
      <c r="N170">
        <f>$N163-O163</f>
        <v>-6.739529950000005</v>
      </c>
      <c r="O170">
        <f t="shared" ref="O170:Q170" si="293">$N163-P163</f>
        <v>-19.496419670000009</v>
      </c>
      <c r="P170">
        <f t="shared" si="293"/>
        <v>-42.787073610000007</v>
      </c>
      <c r="Q170">
        <f t="shared" si="293"/>
        <v>-48.090394709999998</v>
      </c>
      <c r="T170" t="str">
        <f t="shared" si="289"/>
        <v>35-44</v>
      </c>
      <c r="W170">
        <f>SQRT((($AQ163-1)*$AF163^2+(AR163-1)*AG163^2)/($AQ163+AR163-2))</f>
        <v>1.6337133071816083</v>
      </c>
      <c r="X170">
        <f t="shared" ref="X170:Z170" si="294">SQRT((($AQ163-1)*$AF163^2+(AS163-1)*AH163^2)/($AQ163+AS163-2))</f>
        <v>2.4712373827992899</v>
      </c>
      <c r="Y170">
        <f t="shared" si="294"/>
        <v>1.9155929602960295</v>
      </c>
      <c r="Z170">
        <f t="shared" si="294"/>
        <v>2.4653056372194206</v>
      </c>
      <c r="AC170" t="str">
        <f t="shared" si="291"/>
        <v>35-44</v>
      </c>
      <c r="AF170">
        <f>$AQ163+AR163-2</f>
        <v>2361</v>
      </c>
      <c r="AG170">
        <f t="shared" ref="AG170:AI170" si="295">$AQ163+AS163-2</f>
        <v>3707</v>
      </c>
      <c r="AH170">
        <f t="shared" si="295"/>
        <v>2282</v>
      </c>
      <c r="AI170">
        <f t="shared" si="295"/>
        <v>1125</v>
      </c>
    </row>
    <row r="171" spans="1:47" x14ac:dyDescent="0.35">
      <c r="A171" t="str">
        <f t="shared" si="286"/>
        <v>45-54</v>
      </c>
      <c r="E171" t="str">
        <f t="shared" si="282"/>
        <v>&lt;0.001</v>
      </c>
      <c r="F171" t="str">
        <f t="shared" si="282"/>
        <v>&lt;0.001</v>
      </c>
      <c r="G171" t="str">
        <f t="shared" si="282"/>
        <v>&lt;0.001</v>
      </c>
      <c r="K171" t="str">
        <f t="shared" si="287"/>
        <v>45-54</v>
      </c>
      <c r="O171">
        <f>$O163-P163</f>
        <v>-12.756889720000004</v>
      </c>
      <c r="P171">
        <f t="shared" ref="P171:Q171" si="296">$O163-Q163</f>
        <v>-36.047543660000002</v>
      </c>
      <c r="Q171">
        <f t="shared" si="296"/>
        <v>-41.350864759999993</v>
      </c>
      <c r="T171" t="str">
        <f t="shared" si="289"/>
        <v>45-54</v>
      </c>
      <c r="X171">
        <f>SQRT((($AR163-1)*$AG163^2+(AS163-1)*AH163^2)/($AR163+AS163-2))</f>
        <v>2.0333685727035462</v>
      </c>
      <c r="Y171">
        <f t="shared" ref="Y171:Z171" si="297">SQRT((($AR163-1)*$AG163^2+(AT163-1)*AI163^2)/($AR163+AT163-2))</f>
        <v>1.208438195561317</v>
      </c>
      <c r="Z171">
        <f t="shared" si="297"/>
        <v>1.2401442302974084</v>
      </c>
      <c r="AC171" t="str">
        <f t="shared" si="291"/>
        <v>45-54</v>
      </c>
      <c r="AG171">
        <f>$AR163+AS163-2</f>
        <v>4556</v>
      </c>
      <c r="AH171">
        <f t="shared" ref="AH171:AI171" si="298">$AR163+AT163-2</f>
        <v>3131</v>
      </c>
      <c r="AI171">
        <f t="shared" si="298"/>
        <v>1974</v>
      </c>
    </row>
    <row r="172" spans="1:47" x14ac:dyDescent="0.35">
      <c r="A172" t="str">
        <f t="shared" si="286"/>
        <v>55-64</v>
      </c>
      <c r="F172" t="str">
        <f t="shared" si="282"/>
        <v>&lt;0.001</v>
      </c>
      <c r="G172" t="str">
        <f t="shared" si="282"/>
        <v>&lt;0.001</v>
      </c>
      <c r="K172" t="str">
        <f t="shared" si="287"/>
        <v>55-64</v>
      </c>
      <c r="P172">
        <f>$P163-Q163</f>
        <v>-23.290653939999999</v>
      </c>
      <c r="Q172">
        <f>$P163-R163</f>
        <v>-28.593975039999989</v>
      </c>
      <c r="T172" t="str">
        <f t="shared" si="289"/>
        <v>55-64</v>
      </c>
      <c r="Y172">
        <f>SQRT((($AS163-1)*$AH163^2+(AT163-1)*AI163^2)/($AS163+AT163-2))</f>
        <v>2.1611127634345446</v>
      </c>
      <c r="Z172">
        <f>SQRT((($AS163-1)*$AH163^2+(AU163-1)*AJ163^2)/($AS163+AU163-2))</f>
        <v>2.4156290750805134</v>
      </c>
      <c r="AC172" t="str">
        <f t="shared" si="291"/>
        <v>55-64</v>
      </c>
      <c r="AH172">
        <f>$AS163+AT163-2</f>
        <v>4477</v>
      </c>
      <c r="AI172">
        <f>$AS163+AU163-2</f>
        <v>3320</v>
      </c>
    </row>
    <row r="173" spans="1:47" x14ac:dyDescent="0.35">
      <c r="A173" t="str">
        <f t="shared" si="286"/>
        <v>65-74</v>
      </c>
      <c r="G173" t="str">
        <f t="shared" si="282"/>
        <v>0.008</v>
      </c>
      <c r="K173" t="str">
        <f t="shared" si="287"/>
        <v>65-74</v>
      </c>
      <c r="Q173">
        <f>Q163-R163</f>
        <v>-5.3033210999999909</v>
      </c>
      <c r="T173" t="str">
        <f t="shared" si="289"/>
        <v>65-74</v>
      </c>
      <c r="Z173">
        <f>SQRT((($AT163-1)*$AI163^2+(AU163-1)*AJ163^2)/($AT163+AU163-2))</f>
        <v>1.6418287351787151</v>
      </c>
      <c r="AC173" t="str">
        <f t="shared" si="291"/>
        <v>65-74</v>
      </c>
      <c r="AI173">
        <f>$AT163+AU163-2</f>
        <v>1895</v>
      </c>
    </row>
    <row r="175" spans="1:47" x14ac:dyDescent="0.35">
      <c r="K175" t="str">
        <f t="shared" ref="K175:AA175" si="299">K19</f>
        <v>Hispanosphere</v>
      </c>
      <c r="L175">
        <f t="shared" si="299"/>
        <v>55.720803080000003</v>
      </c>
      <c r="M175">
        <f t="shared" si="299"/>
        <v>71.69427958</v>
      </c>
      <c r="N175">
        <f t="shared" si="299"/>
        <v>92.854580209999995</v>
      </c>
      <c r="O175">
        <f t="shared" si="299"/>
        <v>111.5145105</v>
      </c>
      <c r="P175">
        <f t="shared" si="299"/>
        <v>124.5853096</v>
      </c>
      <c r="Q175">
        <f t="shared" si="299"/>
        <v>132.31499199999999</v>
      </c>
      <c r="R175">
        <f t="shared" si="299"/>
        <v>130.3606791</v>
      </c>
      <c r="S175">
        <f t="shared" si="299"/>
        <v>0</v>
      </c>
      <c r="T175" t="str">
        <f t="shared" si="299"/>
        <v>Hispanosphere</v>
      </c>
      <c r="U175">
        <f t="shared" si="299"/>
        <v>10.04430393</v>
      </c>
      <c r="V175">
        <f t="shared" si="299"/>
        <v>10.406970619999999</v>
      </c>
      <c r="W175">
        <f t="shared" si="299"/>
        <v>12.778847949999999</v>
      </c>
      <c r="X175">
        <f t="shared" si="299"/>
        <v>12.27596831</v>
      </c>
      <c r="Y175">
        <f t="shared" si="299"/>
        <v>10.74736472</v>
      </c>
      <c r="Z175">
        <f t="shared" si="299"/>
        <v>7.5218867060000001</v>
      </c>
      <c r="AA175">
        <f t="shared" si="299"/>
        <v>6.1909963389999998</v>
      </c>
      <c r="AC175" t="str">
        <f t="shared" ref="AC175:AK175" si="300">AC19</f>
        <v>Hispanosphere</v>
      </c>
      <c r="AD175">
        <f t="shared" si="300"/>
        <v>2.2459746379999999</v>
      </c>
      <c r="AE175">
        <f t="shared" si="300"/>
        <v>2.3270693740000001</v>
      </c>
      <c r="AF175">
        <f t="shared" si="300"/>
        <v>2.8574372690000001</v>
      </c>
      <c r="AG175">
        <f t="shared" si="300"/>
        <v>2.744989962</v>
      </c>
      <c r="AH175">
        <f t="shared" si="300"/>
        <v>2.4031838090000002</v>
      </c>
      <c r="AI175">
        <f t="shared" si="300"/>
        <v>1.6819449989999999</v>
      </c>
      <c r="AJ175">
        <f t="shared" si="300"/>
        <v>1.3843488660000001</v>
      </c>
      <c r="AK175">
        <f t="shared" si="300"/>
        <v>20</v>
      </c>
      <c r="AN175" t="str">
        <f t="shared" ref="AN175:AU175" si="301">AN19</f>
        <v>Hispanosphere</v>
      </c>
      <c r="AO175">
        <f t="shared" si="301"/>
        <v>17847</v>
      </c>
      <c r="AP175">
        <f t="shared" si="301"/>
        <v>12851</v>
      </c>
      <c r="AQ175">
        <f t="shared" si="301"/>
        <v>16224</v>
      </c>
      <c r="AR175">
        <f t="shared" si="301"/>
        <v>20238</v>
      </c>
      <c r="AS175">
        <f t="shared" si="301"/>
        <v>25345</v>
      </c>
      <c r="AT175">
        <f t="shared" si="301"/>
        <v>15191</v>
      </c>
      <c r="AU175">
        <f t="shared" si="301"/>
        <v>3361</v>
      </c>
    </row>
    <row r="176" spans="1:47" x14ac:dyDescent="0.35">
      <c r="A176" t="s">
        <v>31</v>
      </c>
    </row>
    <row r="177" spans="1:47" x14ac:dyDescent="0.35">
      <c r="K177" t="str">
        <f>K175</f>
        <v>Hispanosphere</v>
      </c>
      <c r="T177" t="s">
        <v>29</v>
      </c>
      <c r="AC177" t="s">
        <v>30</v>
      </c>
    </row>
    <row r="178" spans="1:47" x14ac:dyDescent="0.35">
      <c r="A178" t="str">
        <f>K177</f>
        <v>Hispanosphere</v>
      </c>
      <c r="K178" t="s">
        <v>28</v>
      </c>
    </row>
    <row r="179" spans="1:47" x14ac:dyDescent="0.35">
      <c r="B179" t="str">
        <f>B167</f>
        <v>25-34</v>
      </c>
      <c r="C179" t="str">
        <f t="shared" ref="C179:G179" si="302">C167</f>
        <v>35-44</v>
      </c>
      <c r="D179" t="str">
        <f t="shared" si="302"/>
        <v>45-54</v>
      </c>
      <c r="E179" t="str">
        <f t="shared" si="302"/>
        <v>55-64</v>
      </c>
      <c r="F179" t="str">
        <f t="shared" si="302"/>
        <v>65-74</v>
      </c>
      <c r="G179" t="str">
        <f t="shared" si="302"/>
        <v>75+</v>
      </c>
      <c r="L179" t="str">
        <f>B179</f>
        <v>25-34</v>
      </c>
      <c r="M179" t="str">
        <f t="shared" ref="M179:Q179" si="303">C179</f>
        <v>35-44</v>
      </c>
      <c r="N179" t="str">
        <f t="shared" si="303"/>
        <v>45-54</v>
      </c>
      <c r="O179" t="str">
        <f t="shared" si="303"/>
        <v>55-64</v>
      </c>
      <c r="P179" t="str">
        <f t="shared" si="303"/>
        <v>65-74</v>
      </c>
      <c r="Q179" t="str">
        <f t="shared" si="303"/>
        <v>75+</v>
      </c>
      <c r="U179" t="str">
        <f>L179</f>
        <v>25-34</v>
      </c>
      <c r="V179" t="str">
        <f t="shared" ref="V179:Z179" si="304">M179</f>
        <v>35-44</v>
      </c>
      <c r="W179" t="str">
        <f t="shared" si="304"/>
        <v>45-54</v>
      </c>
      <c r="X179" t="str">
        <f t="shared" si="304"/>
        <v>55-64</v>
      </c>
      <c r="Y179" t="str">
        <f t="shared" si="304"/>
        <v>65-74</v>
      </c>
      <c r="Z179" t="str">
        <f t="shared" si="304"/>
        <v>75+</v>
      </c>
      <c r="AD179" t="str">
        <f>U179</f>
        <v>25-34</v>
      </c>
      <c r="AE179" t="str">
        <f t="shared" ref="AE179:AF179" si="305">V179</f>
        <v>35-44</v>
      </c>
      <c r="AF179" t="str">
        <f t="shared" si="305"/>
        <v>45-54</v>
      </c>
      <c r="AG179" t="str">
        <f>X179</f>
        <v>55-64</v>
      </c>
      <c r="AH179" t="str">
        <f t="shared" ref="AH179:AI179" si="306">Y179</f>
        <v>65-74</v>
      </c>
      <c r="AI179" t="str">
        <f t="shared" si="306"/>
        <v>75+</v>
      </c>
    </row>
    <row r="180" spans="1:47" x14ac:dyDescent="0.35">
      <c r="A180" t="str">
        <f>A168</f>
        <v>18-24</v>
      </c>
      <c r="B180" t="str">
        <f>IF(_xlfn.T.DIST.2T(ABS(L180/U180),AD180)*6&lt;0.001,"&lt;0.001",IF(_xlfn.T.DIST.2T(ABS(L180/U180),AD180)*6&gt;0.999, "&gt;0.999",FIXED(_xlfn.T.DIST.2T(ABS(L180/U180),AD180)*6,3)))</f>
        <v>&lt;0.001</v>
      </c>
      <c r="C180" t="str">
        <f t="shared" ref="C180:G185" si="307">IF(_xlfn.T.DIST.2T(ABS(M180/V180),AE180)*6&lt;0.001,"&lt;0.001",IF(_xlfn.T.DIST.2T(ABS(M180/V180),AE180)*6&gt;0.999, "&gt;0.999",FIXED(_xlfn.T.DIST.2T(ABS(M180/V180),AE180)*6,3)))</f>
        <v>&lt;0.001</v>
      </c>
      <c r="D180" t="str">
        <f t="shared" si="307"/>
        <v>&lt;0.001</v>
      </c>
      <c r="E180" t="str">
        <f t="shared" si="307"/>
        <v>&lt;0.001</v>
      </c>
      <c r="F180" t="str">
        <f t="shared" si="307"/>
        <v>&lt;0.001</v>
      </c>
      <c r="G180" t="str">
        <f t="shared" si="307"/>
        <v>&lt;0.001</v>
      </c>
      <c r="K180" t="str">
        <f>A180</f>
        <v>18-24</v>
      </c>
      <c r="L180">
        <f>$L175-M175</f>
        <v>-15.973476499999997</v>
      </c>
      <c r="M180">
        <f t="shared" ref="M180:Q180" si="308">$L175-N175</f>
        <v>-37.133777129999991</v>
      </c>
      <c r="N180">
        <f t="shared" si="308"/>
        <v>-55.793707419999997</v>
      </c>
      <c r="O180">
        <f t="shared" si="308"/>
        <v>-68.864506519999992</v>
      </c>
      <c r="P180">
        <f t="shared" si="308"/>
        <v>-76.594188919999993</v>
      </c>
      <c r="Q180">
        <f t="shared" si="308"/>
        <v>-74.639876020000003</v>
      </c>
      <c r="T180" t="str">
        <f>K180</f>
        <v>18-24</v>
      </c>
      <c r="U180">
        <f>SQRT((($AO175-1)*$AD175^2+(AP175-1)*AE175^2)/($AO175+AP175-2))</f>
        <v>2.280273603223677</v>
      </c>
      <c r="V180">
        <f t="shared" ref="V180:Z180" si="309">SQRT((($AO175-1)*$AD175^2+(AQ175-1)*AF175^2)/($AO175+AQ175-2))</f>
        <v>2.5554541029553119</v>
      </c>
      <c r="W180">
        <f t="shared" si="309"/>
        <v>2.5234638470696305</v>
      </c>
      <c r="X180">
        <f t="shared" si="309"/>
        <v>2.3395064344452026</v>
      </c>
      <c r="Y180">
        <f t="shared" si="309"/>
        <v>2.006421934236112</v>
      </c>
      <c r="Z180">
        <f t="shared" si="309"/>
        <v>2.1327885445983634</v>
      </c>
      <c r="AC180" t="str">
        <f>T180</f>
        <v>18-24</v>
      </c>
      <c r="AD180">
        <f>$AO175+AP175-2</f>
        <v>30696</v>
      </c>
      <c r="AE180">
        <f t="shared" ref="AE180:AI180" si="310">$AO175+AQ175-2</f>
        <v>34069</v>
      </c>
      <c r="AF180">
        <f t="shared" si="310"/>
        <v>38083</v>
      </c>
      <c r="AG180">
        <f t="shared" si="310"/>
        <v>43190</v>
      </c>
      <c r="AH180">
        <f t="shared" si="310"/>
        <v>33036</v>
      </c>
      <c r="AI180">
        <f t="shared" si="310"/>
        <v>21206</v>
      </c>
    </row>
    <row r="181" spans="1:47" x14ac:dyDescent="0.35">
      <c r="A181" t="str">
        <f t="shared" ref="A181:A185" si="311">A169</f>
        <v>25-34</v>
      </c>
      <c r="C181" t="str">
        <f t="shared" si="307"/>
        <v>&lt;0.001</v>
      </c>
      <c r="D181" t="str">
        <f t="shared" si="307"/>
        <v>&lt;0.001</v>
      </c>
      <c r="E181" t="str">
        <f t="shared" si="307"/>
        <v>&lt;0.001</v>
      </c>
      <c r="F181" t="str">
        <f t="shared" si="307"/>
        <v>&lt;0.001</v>
      </c>
      <c r="G181" t="str">
        <f t="shared" si="307"/>
        <v>&lt;0.001</v>
      </c>
      <c r="K181" t="str">
        <f t="shared" ref="K181:K185" si="312">A181</f>
        <v>25-34</v>
      </c>
      <c r="M181">
        <f>$M175-N175</f>
        <v>-21.160300629999995</v>
      </c>
      <c r="N181">
        <f t="shared" ref="N181:Q181" si="313">$M175-O175</f>
        <v>-39.82023092</v>
      </c>
      <c r="O181">
        <f t="shared" si="313"/>
        <v>-52.891030020000002</v>
      </c>
      <c r="P181">
        <f t="shared" si="313"/>
        <v>-60.62071241999999</v>
      </c>
      <c r="Q181">
        <f t="shared" si="313"/>
        <v>-58.666399519999999</v>
      </c>
      <c r="T181" t="str">
        <f t="shared" ref="T181:T185" si="314">K181</f>
        <v>25-34</v>
      </c>
      <c r="V181">
        <f>SQRT((($AP175-1)*$AE175^2+(AQ175-1)*AF175^2)/($AP175+AQ175-2))</f>
        <v>2.6362107896753986</v>
      </c>
      <c r="W181">
        <f t="shared" ref="W181:Z181" si="315">SQRT((($AP175-1)*$AE175^2+(AR175-1)*AG175^2)/($AP175+AR175-2))</f>
        <v>2.5907016208100426</v>
      </c>
      <c r="X181">
        <f t="shared" si="315"/>
        <v>2.3778478246991175</v>
      </c>
      <c r="Y181">
        <f t="shared" si="315"/>
        <v>2.0035415295904593</v>
      </c>
      <c r="Z181">
        <f t="shared" si="315"/>
        <v>2.1656445391770944</v>
      </c>
      <c r="AC181" t="str">
        <f t="shared" ref="AC181:AC185" si="316">T181</f>
        <v>25-34</v>
      </c>
      <c r="AE181">
        <f>$AP175+AQ175-2</f>
        <v>29073</v>
      </c>
      <c r="AF181">
        <f t="shared" ref="AF181:AI181" si="317">$AP175+AR175-2</f>
        <v>33087</v>
      </c>
      <c r="AG181">
        <f t="shared" si="317"/>
        <v>38194</v>
      </c>
      <c r="AH181">
        <f t="shared" si="317"/>
        <v>28040</v>
      </c>
      <c r="AI181">
        <f t="shared" si="317"/>
        <v>16210</v>
      </c>
    </row>
    <row r="182" spans="1:47" x14ac:dyDescent="0.35">
      <c r="A182" t="str">
        <f t="shared" si="311"/>
        <v>35-44</v>
      </c>
      <c r="D182" t="str">
        <f t="shared" si="307"/>
        <v>&lt;0.001</v>
      </c>
      <c r="E182" t="str">
        <f t="shared" si="307"/>
        <v>&lt;0.001</v>
      </c>
      <c r="F182" t="str">
        <f t="shared" si="307"/>
        <v>&lt;0.001</v>
      </c>
      <c r="G182" t="str">
        <f t="shared" si="307"/>
        <v>&lt;0.001</v>
      </c>
      <c r="K182" t="str">
        <f t="shared" si="312"/>
        <v>35-44</v>
      </c>
      <c r="N182">
        <f>$N175-O175</f>
        <v>-18.659930290000005</v>
      </c>
      <c r="O182">
        <f t="shared" ref="O182:Q182" si="318">$N175-P175</f>
        <v>-31.730729390000008</v>
      </c>
      <c r="P182">
        <f t="shared" si="318"/>
        <v>-39.460411789999995</v>
      </c>
      <c r="Q182">
        <f t="shared" si="318"/>
        <v>-37.506098890000004</v>
      </c>
      <c r="T182" t="str">
        <f t="shared" si="314"/>
        <v>35-44</v>
      </c>
      <c r="W182">
        <f>SQRT((($AQ175-1)*$AF175^2+(AR175-1)*AG175^2)/($AQ175+AR175-2))</f>
        <v>2.7955823477832746</v>
      </c>
      <c r="X182">
        <f t="shared" ref="X182:Z182" si="319">SQRT((($AQ175-1)*$AF175^2+(AS175-1)*AH175^2)/($AQ175+AS175-2))</f>
        <v>2.5899691879347446</v>
      </c>
      <c r="Y182">
        <f t="shared" si="319"/>
        <v>2.363192604357359</v>
      </c>
      <c r="Z182">
        <f t="shared" si="319"/>
        <v>2.663239001509671</v>
      </c>
      <c r="AC182" t="str">
        <f t="shared" si="316"/>
        <v>35-44</v>
      </c>
      <c r="AF182">
        <f>$AQ175+AR175-2</f>
        <v>36460</v>
      </c>
      <c r="AG182">
        <f t="shared" ref="AG182:AI182" si="320">$AQ175+AS175-2</f>
        <v>41567</v>
      </c>
      <c r="AH182">
        <f t="shared" si="320"/>
        <v>31413</v>
      </c>
      <c r="AI182">
        <f t="shared" si="320"/>
        <v>19583</v>
      </c>
    </row>
    <row r="183" spans="1:47" x14ac:dyDescent="0.35">
      <c r="A183" t="str">
        <f t="shared" si="311"/>
        <v>45-54</v>
      </c>
      <c r="E183" t="str">
        <f t="shared" si="307"/>
        <v>&lt;0.001</v>
      </c>
      <c r="F183" t="str">
        <f t="shared" si="307"/>
        <v>&lt;0.001</v>
      </c>
      <c r="G183" t="str">
        <f t="shared" si="307"/>
        <v>&lt;0.001</v>
      </c>
      <c r="K183" t="str">
        <f t="shared" si="312"/>
        <v>45-54</v>
      </c>
      <c r="O183">
        <f>$O175-P175</f>
        <v>-13.070799100000002</v>
      </c>
      <c r="P183">
        <f t="shared" ref="P183:Q183" si="321">$O175-Q175</f>
        <v>-20.800481499999989</v>
      </c>
      <c r="Q183">
        <f t="shared" si="321"/>
        <v>-18.846168599999999</v>
      </c>
      <c r="T183" t="str">
        <f t="shared" si="314"/>
        <v>45-54</v>
      </c>
      <c r="X183">
        <f>SQRT((($AR175-1)*$AG175^2+(AS175-1)*AH175^2)/($AR175+AS175-2))</f>
        <v>2.5605764978892225</v>
      </c>
      <c r="Y183">
        <f t="shared" ref="Y183:Z183" si="322">SQRT((($AR175-1)*$AG175^2+(AT175-1)*AI175^2)/($AR175+AT175-2))</f>
        <v>2.3488656068054068</v>
      </c>
      <c r="Z183">
        <f t="shared" si="322"/>
        <v>2.5951761615365361</v>
      </c>
      <c r="AC183" t="str">
        <f t="shared" si="316"/>
        <v>45-54</v>
      </c>
      <c r="AG183">
        <f>$AR175+AS175-2</f>
        <v>45581</v>
      </c>
      <c r="AH183">
        <f t="shared" ref="AH183:AI183" si="323">$AR175+AT175-2</f>
        <v>35427</v>
      </c>
      <c r="AI183">
        <f t="shared" si="323"/>
        <v>23597</v>
      </c>
    </row>
    <row r="184" spans="1:47" x14ac:dyDescent="0.35">
      <c r="A184" t="str">
        <f t="shared" si="311"/>
        <v>55-64</v>
      </c>
      <c r="F184" t="str">
        <f t="shared" si="307"/>
        <v>0.002</v>
      </c>
      <c r="G184" t="str">
        <f t="shared" si="307"/>
        <v>0.074</v>
      </c>
      <c r="K184" t="str">
        <f t="shared" si="312"/>
        <v>55-64</v>
      </c>
      <c r="P184">
        <f>$P175-Q175</f>
        <v>-7.7296823999999873</v>
      </c>
      <c r="Q184">
        <f>$P175-R175</f>
        <v>-5.7753694999999965</v>
      </c>
      <c r="T184" t="str">
        <f t="shared" si="314"/>
        <v>55-64</v>
      </c>
      <c r="Y184">
        <f>SQRT((($AS175-1)*$AH175^2+(AT175-1)*AI175^2)/($AS175+AT175-2))</f>
        <v>2.1612854823777163</v>
      </c>
      <c r="Z184">
        <f>SQRT((($AS175-1)*$AH175^2+(AU175-1)*AJ175^2)/($AS175+AU175-2))</f>
        <v>2.3072895688738115</v>
      </c>
      <c r="AC184" t="str">
        <f t="shared" si="316"/>
        <v>55-64</v>
      </c>
      <c r="AH184">
        <f>$AS175+AT175-2</f>
        <v>40534</v>
      </c>
      <c r="AI184">
        <f>$AS175+AU175-2</f>
        <v>28704</v>
      </c>
    </row>
    <row r="185" spans="1:47" x14ac:dyDescent="0.35">
      <c r="A185" t="str">
        <f t="shared" si="311"/>
        <v>65-74</v>
      </c>
      <c r="G185" t="str">
        <f t="shared" si="307"/>
        <v>&gt;0.999</v>
      </c>
      <c r="K185" t="str">
        <f t="shared" si="312"/>
        <v>65-74</v>
      </c>
      <c r="Q185">
        <f>Q175-R175</f>
        <v>1.9543128999999908</v>
      </c>
      <c r="T185" t="str">
        <f t="shared" si="314"/>
        <v>65-74</v>
      </c>
      <c r="Z185">
        <f>SQRT((($AT175-1)*$AI175^2+(AU175-1)*AJ175^2)/($AT175+AU175-2))</f>
        <v>1.6320701105924413</v>
      </c>
      <c r="AC185" t="str">
        <f t="shared" si="316"/>
        <v>65-74</v>
      </c>
      <c r="AI185">
        <f>$AT175+AU175-2</f>
        <v>18550</v>
      </c>
    </row>
    <row r="187" spans="1:47" x14ac:dyDescent="0.35">
      <c r="K187" t="str">
        <f t="shared" ref="K187:AA187" si="324">K20</f>
        <v>Lusosphone (Portuguese)</v>
      </c>
      <c r="L187">
        <f t="shared" si="324"/>
        <v>43.711176850000001</v>
      </c>
      <c r="M187">
        <f t="shared" si="324"/>
        <v>62.386530839999999</v>
      </c>
      <c r="N187">
        <f t="shared" si="324"/>
        <v>78.636128760000005</v>
      </c>
      <c r="O187">
        <f t="shared" si="324"/>
        <v>92.996184839999998</v>
      </c>
      <c r="P187">
        <f t="shared" si="324"/>
        <v>107.4015528</v>
      </c>
      <c r="Q187">
        <f t="shared" si="324"/>
        <v>119.10098979999999</v>
      </c>
      <c r="R187">
        <f t="shared" si="324"/>
        <v>127.4932017</v>
      </c>
      <c r="S187">
        <f t="shared" si="324"/>
        <v>0</v>
      </c>
      <c r="T187" t="str">
        <f t="shared" si="324"/>
        <v>Lusosphone (Portuguese)</v>
      </c>
      <c r="U187">
        <f t="shared" si="324"/>
        <v>9.7710660459999996</v>
      </c>
      <c r="V187">
        <f t="shared" si="324"/>
        <v>7.6539776770000003</v>
      </c>
      <c r="W187">
        <f t="shared" si="324"/>
        <v>6.5018233849999998</v>
      </c>
      <c r="X187">
        <f t="shared" si="324"/>
        <v>4.273694431</v>
      </c>
      <c r="Y187">
        <f t="shared" si="324"/>
        <v>1.7113912979999999</v>
      </c>
      <c r="Z187">
        <f t="shared" si="324"/>
        <v>3.081683108</v>
      </c>
      <c r="AA187">
        <f t="shared" si="324"/>
        <v>7.5121629419999998</v>
      </c>
      <c r="AC187" t="str">
        <f t="shared" ref="AC187:AK187" si="325">AC20</f>
        <v>Lusosphone (Portuguese)</v>
      </c>
      <c r="AD187">
        <f t="shared" si="325"/>
        <v>4.8855330229999998</v>
      </c>
      <c r="AE187">
        <f t="shared" si="325"/>
        <v>3.8269888380000001</v>
      </c>
      <c r="AF187">
        <f t="shared" si="325"/>
        <v>3.2509116929999999</v>
      </c>
      <c r="AG187">
        <f t="shared" si="325"/>
        <v>2.136847216</v>
      </c>
      <c r="AH187">
        <f t="shared" si="325"/>
        <v>0.85569564899999995</v>
      </c>
      <c r="AI187">
        <f t="shared" si="325"/>
        <v>1.540841554</v>
      </c>
      <c r="AJ187">
        <f t="shared" si="325"/>
        <v>3.7560814709999999</v>
      </c>
      <c r="AK187">
        <f t="shared" si="325"/>
        <v>4</v>
      </c>
      <c r="AN187" t="str">
        <f t="shared" ref="AN187:AU187" si="326">AN20</f>
        <v>Lusosphone (Portuguese)</v>
      </c>
      <c r="AO187">
        <f t="shared" si="326"/>
        <v>5231</v>
      </c>
      <c r="AP187">
        <f t="shared" si="326"/>
        <v>4206</v>
      </c>
      <c r="AQ187">
        <f t="shared" si="326"/>
        <v>5292</v>
      </c>
      <c r="AR187">
        <f t="shared" si="326"/>
        <v>6004</v>
      </c>
      <c r="AS187">
        <f t="shared" si="326"/>
        <v>7159</v>
      </c>
      <c r="AT187">
        <f t="shared" si="326"/>
        <v>3169</v>
      </c>
      <c r="AU187">
        <f t="shared" si="326"/>
        <v>576</v>
      </c>
    </row>
    <row r="188" spans="1:47" x14ac:dyDescent="0.35">
      <c r="A188" t="s">
        <v>31</v>
      </c>
    </row>
    <row r="189" spans="1:47" x14ac:dyDescent="0.35">
      <c r="K189" t="str">
        <f>K187</f>
        <v>Lusosphone (Portuguese)</v>
      </c>
      <c r="T189" t="s">
        <v>29</v>
      </c>
      <c r="AC189" t="s">
        <v>30</v>
      </c>
    </row>
    <row r="190" spans="1:47" x14ac:dyDescent="0.35">
      <c r="A190" t="str">
        <f>K189</f>
        <v>Lusosphone (Portuguese)</v>
      </c>
      <c r="K190" t="s">
        <v>28</v>
      </c>
    </row>
    <row r="191" spans="1:47" x14ac:dyDescent="0.35">
      <c r="B191" t="str">
        <f>B179</f>
        <v>25-34</v>
      </c>
      <c r="C191" t="str">
        <f t="shared" ref="C191:G191" si="327">C179</f>
        <v>35-44</v>
      </c>
      <c r="D191" t="str">
        <f t="shared" si="327"/>
        <v>45-54</v>
      </c>
      <c r="E191" t="str">
        <f t="shared" si="327"/>
        <v>55-64</v>
      </c>
      <c r="F191" t="str">
        <f t="shared" si="327"/>
        <v>65-74</v>
      </c>
      <c r="G191" t="str">
        <f t="shared" si="327"/>
        <v>75+</v>
      </c>
      <c r="L191" t="str">
        <f>B191</f>
        <v>25-34</v>
      </c>
      <c r="M191" t="str">
        <f t="shared" ref="M191:Q191" si="328">C191</f>
        <v>35-44</v>
      </c>
      <c r="N191" t="str">
        <f t="shared" si="328"/>
        <v>45-54</v>
      </c>
      <c r="O191" t="str">
        <f t="shared" si="328"/>
        <v>55-64</v>
      </c>
      <c r="P191" t="str">
        <f t="shared" si="328"/>
        <v>65-74</v>
      </c>
      <c r="Q191" t="str">
        <f t="shared" si="328"/>
        <v>75+</v>
      </c>
      <c r="U191" t="str">
        <f>L191</f>
        <v>25-34</v>
      </c>
      <c r="V191" t="str">
        <f t="shared" ref="V191:Z191" si="329">M191</f>
        <v>35-44</v>
      </c>
      <c r="W191" t="str">
        <f t="shared" si="329"/>
        <v>45-54</v>
      </c>
      <c r="X191" t="str">
        <f t="shared" si="329"/>
        <v>55-64</v>
      </c>
      <c r="Y191" t="str">
        <f t="shared" si="329"/>
        <v>65-74</v>
      </c>
      <c r="Z191" t="str">
        <f t="shared" si="329"/>
        <v>75+</v>
      </c>
      <c r="AD191" t="str">
        <f>U191</f>
        <v>25-34</v>
      </c>
      <c r="AE191" t="str">
        <f t="shared" ref="AE191:AF191" si="330">V191</f>
        <v>35-44</v>
      </c>
      <c r="AF191" t="str">
        <f t="shared" si="330"/>
        <v>45-54</v>
      </c>
      <c r="AG191" t="str">
        <f>X191</f>
        <v>55-64</v>
      </c>
      <c r="AH191" t="str">
        <f t="shared" ref="AH191:AI191" si="331">Y191</f>
        <v>65-74</v>
      </c>
      <c r="AI191" t="str">
        <f t="shared" si="331"/>
        <v>75+</v>
      </c>
    </row>
    <row r="192" spans="1:47" x14ac:dyDescent="0.35">
      <c r="A192" t="str">
        <f>A180</f>
        <v>18-24</v>
      </c>
      <c r="B192" t="str">
        <f>IF(_xlfn.T.DIST.2T(ABS(L192/U192),AD192)*6&lt;0.001,"&lt;0.001",IF(_xlfn.T.DIST.2T(ABS(L192/U192),AD192)*6&gt;0.999, "&gt;0.999",FIXED(_xlfn.T.DIST.2T(ABS(L192/U192),AD192)*6,3)))</f>
        <v>&lt;0.001</v>
      </c>
      <c r="C192" t="str">
        <f t="shared" ref="C192:G197" si="332">IF(_xlfn.T.DIST.2T(ABS(M192/V192),AE192)*6&lt;0.001,"&lt;0.001",IF(_xlfn.T.DIST.2T(ABS(M192/V192),AE192)*6&gt;0.999, "&gt;0.999",FIXED(_xlfn.T.DIST.2T(ABS(M192/V192),AE192)*6,3)))</f>
        <v>&lt;0.001</v>
      </c>
      <c r="D192" t="str">
        <f t="shared" si="332"/>
        <v>&lt;0.001</v>
      </c>
      <c r="E192" t="str">
        <f t="shared" si="332"/>
        <v>&lt;0.001</v>
      </c>
      <c r="F192" t="str">
        <f t="shared" si="332"/>
        <v>&lt;0.001</v>
      </c>
      <c r="G192" t="str">
        <f t="shared" si="332"/>
        <v>&lt;0.001</v>
      </c>
      <c r="K192" t="str">
        <f>A192</f>
        <v>18-24</v>
      </c>
      <c r="L192">
        <f>$L187-M187</f>
        <v>-18.675353989999998</v>
      </c>
      <c r="M192">
        <f t="shared" ref="M192:Q192" si="333">$L187-N187</f>
        <v>-34.924951910000004</v>
      </c>
      <c r="N192">
        <f t="shared" si="333"/>
        <v>-49.285007989999997</v>
      </c>
      <c r="O192">
        <f t="shared" si="333"/>
        <v>-63.690375950000004</v>
      </c>
      <c r="P192">
        <f t="shared" si="333"/>
        <v>-75.389812949999992</v>
      </c>
      <c r="Q192">
        <f t="shared" si="333"/>
        <v>-83.782024849999999</v>
      </c>
      <c r="T192" t="str">
        <f>K192</f>
        <v>18-24</v>
      </c>
      <c r="U192">
        <f>SQRT((($AO187-1)*$AD187^2+(AP187-1)*AE187^2)/($AO187+AP187-2))</f>
        <v>4.4450084705494</v>
      </c>
      <c r="V192">
        <f t="shared" ref="V192:Z192" si="334">SQRT((($AO187-1)*$AD187^2+(AQ187-1)*AF187^2)/($AO187+AQ187-2))</f>
        <v>4.1448611121155157</v>
      </c>
      <c r="W192">
        <f t="shared" si="334"/>
        <v>3.6814574632530874</v>
      </c>
      <c r="X192">
        <f t="shared" si="334"/>
        <v>3.2403591320282161</v>
      </c>
      <c r="Y192">
        <f t="shared" si="334"/>
        <v>3.969899645308844</v>
      </c>
      <c r="Z192">
        <f t="shared" si="334"/>
        <v>4.7855670405127748</v>
      </c>
      <c r="AC192" t="str">
        <f>T192</f>
        <v>18-24</v>
      </c>
      <c r="AD192">
        <f>$AO187+AP187-2</f>
        <v>9435</v>
      </c>
      <c r="AE192">
        <f t="shared" ref="AE192:AI192" si="335">$AO187+AQ187-2</f>
        <v>10521</v>
      </c>
      <c r="AF192">
        <f t="shared" si="335"/>
        <v>11233</v>
      </c>
      <c r="AG192">
        <f t="shared" si="335"/>
        <v>12388</v>
      </c>
      <c r="AH192">
        <f t="shared" si="335"/>
        <v>8398</v>
      </c>
      <c r="AI192">
        <f t="shared" si="335"/>
        <v>5805</v>
      </c>
    </row>
    <row r="193" spans="1:47" x14ac:dyDescent="0.35">
      <c r="A193" t="str">
        <f t="shared" ref="A193:A197" si="336">A181</f>
        <v>25-34</v>
      </c>
      <c r="C193" t="str">
        <f t="shared" si="332"/>
        <v>&lt;0.001</v>
      </c>
      <c r="D193" t="str">
        <f t="shared" si="332"/>
        <v>&lt;0.001</v>
      </c>
      <c r="E193" t="str">
        <f t="shared" si="332"/>
        <v>&lt;0.001</v>
      </c>
      <c r="F193" t="str">
        <f t="shared" si="332"/>
        <v>&lt;0.001</v>
      </c>
      <c r="G193" t="str">
        <f t="shared" si="332"/>
        <v>&lt;0.001</v>
      </c>
      <c r="K193" t="str">
        <f t="shared" ref="K193:K197" si="337">A193</f>
        <v>25-34</v>
      </c>
      <c r="M193">
        <f>$M187-N187</f>
        <v>-16.249597920000006</v>
      </c>
      <c r="N193">
        <f t="shared" ref="N193:Q193" si="338">$M187-O187</f>
        <v>-30.609653999999999</v>
      </c>
      <c r="O193">
        <f t="shared" si="338"/>
        <v>-45.015021960000006</v>
      </c>
      <c r="P193">
        <f t="shared" si="338"/>
        <v>-56.714458959999995</v>
      </c>
      <c r="Q193">
        <f t="shared" si="338"/>
        <v>-65.106670860000008</v>
      </c>
      <c r="T193" t="str">
        <f t="shared" ref="T193:T197" si="339">K193</f>
        <v>25-34</v>
      </c>
      <c r="V193">
        <f>SQRT((($AP187-1)*$AE187^2+(AQ187-1)*AF187^2)/($AP187+AQ187-2))</f>
        <v>3.5176669078011624</v>
      </c>
      <c r="W193">
        <f t="shared" ref="W193:Z193" si="340">SQRT((($AP187-1)*$AE187^2+(AR187-1)*AG187^2)/($AP187+AR187-2))</f>
        <v>2.9526727752218047</v>
      </c>
      <c r="X193">
        <f t="shared" si="340"/>
        <v>2.4250984474583102</v>
      </c>
      <c r="Y193">
        <f t="shared" si="340"/>
        <v>3.0615374596741645</v>
      </c>
      <c r="Z193">
        <f t="shared" si="340"/>
        <v>3.8185288549646996</v>
      </c>
      <c r="AC193" t="str">
        <f t="shared" ref="AC193:AC197" si="341">T193</f>
        <v>25-34</v>
      </c>
      <c r="AE193">
        <f>$AP187+AQ187-2</f>
        <v>9496</v>
      </c>
      <c r="AF193">
        <f t="shared" ref="AF193:AI193" si="342">$AP187+AR187-2</f>
        <v>10208</v>
      </c>
      <c r="AG193">
        <f t="shared" si="342"/>
        <v>11363</v>
      </c>
      <c r="AH193">
        <f t="shared" si="342"/>
        <v>7373</v>
      </c>
      <c r="AI193">
        <f t="shared" si="342"/>
        <v>4780</v>
      </c>
    </row>
    <row r="194" spans="1:47" x14ac:dyDescent="0.35">
      <c r="A194" t="str">
        <f t="shared" si="336"/>
        <v>35-44</v>
      </c>
      <c r="D194" t="str">
        <f t="shared" si="332"/>
        <v>&lt;0.001</v>
      </c>
      <c r="E194" t="str">
        <f t="shared" si="332"/>
        <v>&lt;0.001</v>
      </c>
      <c r="F194" t="str">
        <f t="shared" si="332"/>
        <v>&lt;0.001</v>
      </c>
      <c r="G194" t="str">
        <f t="shared" si="332"/>
        <v>&lt;0.001</v>
      </c>
      <c r="K194" t="str">
        <f t="shared" si="337"/>
        <v>35-44</v>
      </c>
      <c r="N194">
        <f>$N187-O187</f>
        <v>-14.360056079999993</v>
      </c>
      <c r="O194">
        <f t="shared" ref="O194:Q194" si="343">$N187-P187</f>
        <v>-28.765424039999999</v>
      </c>
      <c r="P194">
        <f t="shared" si="343"/>
        <v>-40.464861039999988</v>
      </c>
      <c r="Q194">
        <f t="shared" si="343"/>
        <v>-48.857072939999995</v>
      </c>
      <c r="T194" t="str">
        <f t="shared" si="339"/>
        <v>35-44</v>
      </c>
      <c r="W194">
        <f>SQRT((($AQ187-1)*$AF187^2+(AR187-1)*AG187^2)/($AQ187+AR187-2))</f>
        <v>2.716260595116168</v>
      </c>
      <c r="X194">
        <f t="shared" ref="X194:Z194" si="344">SQRT((($AQ187-1)*$AF187^2+(AS187-1)*AH187^2)/($AQ187+AS187-2))</f>
        <v>2.2164709171145365</v>
      </c>
      <c r="Y194">
        <f t="shared" si="344"/>
        <v>2.7385370037052059</v>
      </c>
      <c r="Z194">
        <f t="shared" si="344"/>
        <v>3.3038461169083648</v>
      </c>
      <c r="AC194" t="str">
        <f t="shared" si="341"/>
        <v>35-44</v>
      </c>
      <c r="AF194">
        <f>$AQ187+AR187-2</f>
        <v>11294</v>
      </c>
      <c r="AG194">
        <f t="shared" ref="AG194:AI194" si="345">$AQ187+AS187-2</f>
        <v>12449</v>
      </c>
      <c r="AH194">
        <f t="shared" si="345"/>
        <v>8459</v>
      </c>
      <c r="AI194">
        <f t="shared" si="345"/>
        <v>5866</v>
      </c>
    </row>
    <row r="195" spans="1:47" x14ac:dyDescent="0.35">
      <c r="A195" t="str">
        <f t="shared" si="336"/>
        <v>45-54</v>
      </c>
      <c r="E195" t="str">
        <f t="shared" si="332"/>
        <v>&lt;0.001</v>
      </c>
      <c r="F195" t="str">
        <f t="shared" si="332"/>
        <v>&lt;0.001</v>
      </c>
      <c r="G195" t="str">
        <f t="shared" si="332"/>
        <v>&lt;0.001</v>
      </c>
      <c r="K195" t="str">
        <f t="shared" si="337"/>
        <v>45-54</v>
      </c>
      <c r="O195">
        <f>$O187-P187</f>
        <v>-14.405367960000007</v>
      </c>
      <c r="P195">
        <f t="shared" ref="P195:Q195" si="346">$O187-Q187</f>
        <v>-26.104804959999996</v>
      </c>
      <c r="Q195">
        <f t="shared" si="346"/>
        <v>-34.497016860000002</v>
      </c>
      <c r="T195" t="str">
        <f t="shared" si="339"/>
        <v>45-54</v>
      </c>
      <c r="X195">
        <f>SQRT((($AR187-1)*$AG187^2+(AS187-1)*AH187^2)/($AR187+AS187-2))</f>
        <v>1.5750985119682137</v>
      </c>
      <c r="Y195">
        <f t="shared" ref="Y195:Z195" si="347">SQRT((($AR187-1)*$AG187^2+(AT187-1)*AI187^2)/($AR187+AT187-2))</f>
        <v>1.9516519302767672</v>
      </c>
      <c r="Z195">
        <f t="shared" si="347"/>
        <v>2.3238351340282959</v>
      </c>
      <c r="AC195" t="str">
        <f t="shared" si="341"/>
        <v>45-54</v>
      </c>
      <c r="AG195">
        <f>$AR187+AS187-2</f>
        <v>13161</v>
      </c>
      <c r="AH195">
        <f t="shared" ref="AH195:AI195" si="348">$AR187+AT187-2</f>
        <v>9171</v>
      </c>
      <c r="AI195">
        <f t="shared" si="348"/>
        <v>6578</v>
      </c>
    </row>
    <row r="196" spans="1:47" x14ac:dyDescent="0.35">
      <c r="A196" t="str">
        <f t="shared" si="336"/>
        <v>55-64</v>
      </c>
      <c r="F196" t="str">
        <f t="shared" si="332"/>
        <v>&lt;0.001</v>
      </c>
      <c r="G196" t="str">
        <f t="shared" si="332"/>
        <v>&lt;0.001</v>
      </c>
      <c r="K196" t="str">
        <f t="shared" si="337"/>
        <v>55-64</v>
      </c>
      <c r="P196">
        <f>$P187-Q187</f>
        <v>-11.699436999999989</v>
      </c>
      <c r="Q196">
        <f>$P187-R187</f>
        <v>-20.091648899999996</v>
      </c>
      <c r="T196" t="str">
        <f t="shared" si="339"/>
        <v>55-64</v>
      </c>
      <c r="Y196">
        <f>SQRT((($AS187-1)*$AH187^2+(AT187-1)*AI187^2)/($AS187+AT187-2))</f>
        <v>1.1117423782306961</v>
      </c>
      <c r="Z196">
        <f>SQRT((($AS187-1)*$AH187^2+(AU187-1)*AJ187^2)/($AS187+AU187-2))</f>
        <v>1.3140793942582303</v>
      </c>
      <c r="AC196" t="str">
        <f t="shared" si="341"/>
        <v>55-64</v>
      </c>
      <c r="AH196">
        <f>$AS187+AT187-2</f>
        <v>10326</v>
      </c>
      <c r="AI196">
        <f>$AS187+AU187-2</f>
        <v>7733</v>
      </c>
    </row>
    <row r="197" spans="1:47" x14ac:dyDescent="0.35">
      <c r="A197" t="str">
        <f t="shared" si="336"/>
        <v>65-74</v>
      </c>
      <c r="G197" t="str">
        <f t="shared" si="332"/>
        <v>&lt;0.001</v>
      </c>
      <c r="K197" t="str">
        <f t="shared" si="337"/>
        <v>65-74</v>
      </c>
      <c r="Q197">
        <f>Q187-R187</f>
        <v>-8.3922119000000066</v>
      </c>
      <c r="T197" t="str">
        <f t="shared" si="339"/>
        <v>65-74</v>
      </c>
      <c r="Z197">
        <f>SQRT((($AT187-1)*$AI187^2+(AU187-1)*AJ187^2)/($AT187+AU187-2))</f>
        <v>2.043713281506581</v>
      </c>
      <c r="AC197" t="str">
        <f t="shared" si="341"/>
        <v>65-74</v>
      </c>
      <c r="AI197">
        <f>$AT187+AU187-2</f>
        <v>3743</v>
      </c>
    </row>
    <row r="199" spans="1:47" x14ac:dyDescent="0.35">
      <c r="K199" t="str">
        <f t="shared" ref="K199:AA199" si="349">K21</f>
        <v>Swahili</v>
      </c>
      <c r="L199">
        <f t="shared" si="349"/>
        <v>85.346958839999999</v>
      </c>
      <c r="M199">
        <f t="shared" si="349"/>
        <v>97.881337380000005</v>
      </c>
      <c r="N199">
        <f t="shared" si="349"/>
        <v>115.1665236</v>
      </c>
      <c r="O199">
        <f t="shared" si="349"/>
        <v>123.5885097</v>
      </c>
      <c r="P199">
        <f t="shared" si="349"/>
        <v>125.7692524</v>
      </c>
      <c r="Q199">
        <f t="shared" si="349"/>
        <v>114.6226889</v>
      </c>
      <c r="R199">
        <f t="shared" si="349"/>
        <v>34.775382229999998</v>
      </c>
      <c r="S199">
        <f t="shared" si="349"/>
        <v>0</v>
      </c>
      <c r="T199" t="str">
        <f t="shared" si="349"/>
        <v>Swahili</v>
      </c>
      <c r="U199">
        <f t="shared" si="349"/>
        <v>14.24292438</v>
      </c>
      <c r="V199">
        <f t="shared" si="349"/>
        <v>11.46426578</v>
      </c>
      <c r="W199">
        <f t="shared" si="349"/>
        <v>9.5655448350000007</v>
      </c>
      <c r="X199">
        <f t="shared" si="349"/>
        <v>2.38295762</v>
      </c>
      <c r="Y199">
        <f t="shared" si="349"/>
        <v>13.73021488</v>
      </c>
      <c r="Z199">
        <f t="shared" si="349"/>
        <v>16.275559560000001</v>
      </c>
      <c r="AA199">
        <f t="shared" si="349"/>
        <v>14.74923356</v>
      </c>
      <c r="AC199" t="str">
        <f t="shared" ref="AC199:AK199" si="350">AC21</f>
        <v>Swahili</v>
      </c>
      <c r="AD199">
        <f t="shared" si="350"/>
        <v>10.07126841</v>
      </c>
      <c r="AE199">
        <f t="shared" si="350"/>
        <v>8.1064600739999992</v>
      </c>
      <c r="AF199">
        <f t="shared" si="350"/>
        <v>6.763861619</v>
      </c>
      <c r="AG199">
        <f t="shared" si="350"/>
        <v>1.685005493</v>
      </c>
      <c r="AH199">
        <f t="shared" si="350"/>
        <v>9.7087280509999996</v>
      </c>
      <c r="AI199">
        <f t="shared" si="350"/>
        <v>11.508558539999999</v>
      </c>
      <c r="AJ199">
        <f t="shared" si="350"/>
        <v>10.42928307</v>
      </c>
      <c r="AK199">
        <f t="shared" si="350"/>
        <v>2</v>
      </c>
      <c r="AN199" t="str">
        <f t="shared" ref="AN199:AU199" si="351">AN21</f>
        <v>Swahili</v>
      </c>
      <c r="AO199">
        <f t="shared" si="351"/>
        <v>371</v>
      </c>
      <c r="AP199">
        <f t="shared" si="351"/>
        <v>947</v>
      </c>
      <c r="AQ199">
        <f t="shared" si="351"/>
        <v>453</v>
      </c>
      <c r="AR199">
        <f t="shared" si="351"/>
        <v>171</v>
      </c>
      <c r="AS199">
        <f t="shared" si="351"/>
        <v>69</v>
      </c>
      <c r="AT199">
        <f t="shared" si="351"/>
        <v>16</v>
      </c>
      <c r="AU199">
        <f t="shared" si="351"/>
        <v>2</v>
      </c>
    </row>
    <row r="200" spans="1:47" x14ac:dyDescent="0.35">
      <c r="A200" t="s">
        <v>31</v>
      </c>
    </row>
    <row r="201" spans="1:47" x14ac:dyDescent="0.35">
      <c r="K201" t="str">
        <f>K199</f>
        <v>Swahili</v>
      </c>
      <c r="T201" t="s">
        <v>29</v>
      </c>
      <c r="AC201" t="s">
        <v>30</v>
      </c>
    </row>
    <row r="202" spans="1:47" x14ac:dyDescent="0.35">
      <c r="A202" t="str">
        <f>K201</f>
        <v>Swahili</v>
      </c>
      <c r="K202" t="s">
        <v>28</v>
      </c>
    </row>
    <row r="203" spans="1:47" x14ac:dyDescent="0.35">
      <c r="B203" t="str">
        <f>B191</f>
        <v>25-34</v>
      </c>
      <c r="C203" t="str">
        <f t="shared" ref="C203:G203" si="352">C191</f>
        <v>35-44</v>
      </c>
      <c r="D203" t="str">
        <f t="shared" si="352"/>
        <v>45-54</v>
      </c>
      <c r="E203" t="str">
        <f t="shared" si="352"/>
        <v>55-64</v>
      </c>
      <c r="F203" t="str">
        <f t="shared" si="352"/>
        <v>65-74</v>
      </c>
      <c r="G203" t="str">
        <f t="shared" si="352"/>
        <v>75+</v>
      </c>
      <c r="L203" t="str">
        <f>B203</f>
        <v>25-34</v>
      </c>
      <c r="M203" t="str">
        <f t="shared" ref="M203:Q203" si="353">C203</f>
        <v>35-44</v>
      </c>
      <c r="N203" t="str">
        <f t="shared" si="353"/>
        <v>45-54</v>
      </c>
      <c r="O203" t="str">
        <f t="shared" si="353"/>
        <v>55-64</v>
      </c>
      <c r="P203" t="str">
        <f t="shared" si="353"/>
        <v>65-74</v>
      </c>
      <c r="Q203" t="str">
        <f t="shared" si="353"/>
        <v>75+</v>
      </c>
      <c r="U203" t="str">
        <f>L203</f>
        <v>25-34</v>
      </c>
      <c r="V203" t="str">
        <f t="shared" ref="V203:Z203" si="354">M203</f>
        <v>35-44</v>
      </c>
      <c r="W203" t="str">
        <f t="shared" si="354"/>
        <v>45-54</v>
      </c>
      <c r="X203" t="str">
        <f t="shared" si="354"/>
        <v>55-64</v>
      </c>
      <c r="Y203" t="str">
        <f t="shared" si="354"/>
        <v>65-74</v>
      </c>
      <c r="Z203" t="str">
        <f t="shared" si="354"/>
        <v>75+</v>
      </c>
      <c r="AD203" t="str">
        <f>U203</f>
        <v>25-34</v>
      </c>
      <c r="AE203" t="str">
        <f t="shared" ref="AE203:AF203" si="355">V203</f>
        <v>35-44</v>
      </c>
      <c r="AF203" t="str">
        <f t="shared" si="355"/>
        <v>45-54</v>
      </c>
      <c r="AG203" t="str">
        <f>X203</f>
        <v>55-64</v>
      </c>
      <c r="AH203" t="str">
        <f t="shared" ref="AH203:AI203" si="356">Y203</f>
        <v>65-74</v>
      </c>
      <c r="AI203" t="str">
        <f t="shared" si="356"/>
        <v>75+</v>
      </c>
    </row>
    <row r="204" spans="1:47" x14ac:dyDescent="0.35">
      <c r="A204" t="str">
        <f>A192</f>
        <v>18-24</v>
      </c>
      <c r="B204" t="str">
        <f>IF(_xlfn.T.DIST.2T(ABS(L204/U204),AD204)*6&lt;0.001,"&lt;0.001",IF(_xlfn.T.DIST.2T(ABS(L204/U204),AD204)*6&gt;0.999, "&gt;0.999",FIXED(_xlfn.T.DIST.2T(ABS(L204/U204),AD204)*6,3)))</f>
        <v>0.900</v>
      </c>
      <c r="C204" t="str">
        <f t="shared" ref="C204:G209" si="357">IF(_xlfn.T.DIST.2T(ABS(M204/V204),AE204)*6&lt;0.001,"&lt;0.001",IF(_xlfn.T.DIST.2T(ABS(M204/V204),AE204)*6&gt;0.999, "&gt;0.999",FIXED(_xlfn.T.DIST.2T(ABS(M204/V204),AE204)*6,3)))</f>
        <v>0.003</v>
      </c>
      <c r="D204" t="str">
        <f t="shared" si="357"/>
        <v>&lt;0.001</v>
      </c>
      <c r="E204" t="str">
        <f t="shared" si="357"/>
        <v>&lt;0.001</v>
      </c>
      <c r="F204" t="str">
        <f t="shared" si="357"/>
        <v>0.024</v>
      </c>
      <c r="G204" t="str">
        <f t="shared" si="357"/>
        <v>&lt;0.001</v>
      </c>
      <c r="K204" t="str">
        <f>A204</f>
        <v>18-24</v>
      </c>
      <c r="L204">
        <f>$L199-M199</f>
        <v>-12.534378540000006</v>
      </c>
      <c r="M204">
        <f t="shared" ref="M204:Q204" si="358">$L199-N199</f>
        <v>-29.819564760000006</v>
      </c>
      <c r="N204">
        <f t="shared" si="358"/>
        <v>-38.241550860000004</v>
      </c>
      <c r="O204">
        <f t="shared" si="358"/>
        <v>-40.42229356</v>
      </c>
      <c r="P204">
        <f t="shared" si="358"/>
        <v>-29.275730060000001</v>
      </c>
      <c r="Q204">
        <f t="shared" si="358"/>
        <v>50.571576610000001</v>
      </c>
      <c r="T204" t="str">
        <f>K204</f>
        <v>18-24</v>
      </c>
      <c r="U204">
        <f>SQRT((($AO199-1)*$AD199^2+(AP199-1)*AE199^2)/($AO199+AP199-2))</f>
        <v>8.703812834362207</v>
      </c>
      <c r="V204">
        <f t="shared" ref="V204:Z204" si="359">SQRT((($AO199-1)*$AD199^2+(AQ199-1)*AF199^2)/($AO199+AQ199-2))</f>
        <v>8.4150388188542458</v>
      </c>
      <c r="W204">
        <f t="shared" si="359"/>
        <v>8.3900223954433901</v>
      </c>
      <c r="X204">
        <f t="shared" si="359"/>
        <v>10.015844155666278</v>
      </c>
      <c r="Y204">
        <f t="shared" si="359"/>
        <v>10.131084905936298</v>
      </c>
      <c r="Z204">
        <f t="shared" si="359"/>
        <v>10.072250513150205</v>
      </c>
      <c r="AC204" t="str">
        <f>T204</f>
        <v>18-24</v>
      </c>
      <c r="AD204">
        <f>$AO199+AP199-2</f>
        <v>1316</v>
      </c>
      <c r="AE204">
        <f t="shared" ref="AE204:AI204" si="360">$AO199+AQ199-2</f>
        <v>822</v>
      </c>
      <c r="AF204">
        <f t="shared" si="360"/>
        <v>540</v>
      </c>
      <c r="AG204">
        <f t="shared" si="360"/>
        <v>438</v>
      </c>
      <c r="AH204">
        <f t="shared" si="360"/>
        <v>385</v>
      </c>
      <c r="AI204">
        <f t="shared" si="360"/>
        <v>371</v>
      </c>
    </row>
    <row r="205" spans="1:47" x14ac:dyDescent="0.35">
      <c r="A205" t="str">
        <f t="shared" ref="A205:A209" si="361">A193</f>
        <v>25-34</v>
      </c>
      <c r="C205" t="str">
        <f t="shared" si="357"/>
        <v>0.149</v>
      </c>
      <c r="D205" t="str">
        <f t="shared" si="357"/>
        <v>0.004</v>
      </c>
      <c r="E205" t="str">
        <f t="shared" si="357"/>
        <v>0.004</v>
      </c>
      <c r="F205" t="str">
        <f t="shared" si="357"/>
        <v>0.244</v>
      </c>
      <c r="G205" t="str">
        <f t="shared" si="357"/>
        <v>&lt;0.001</v>
      </c>
      <c r="K205" t="str">
        <f t="shared" ref="K205:K209" si="362">A205</f>
        <v>25-34</v>
      </c>
      <c r="M205">
        <f>$M199-N199</f>
        <v>-17.28518622</v>
      </c>
      <c r="N205">
        <f t="shared" ref="N205:Q205" si="363">$M199-O199</f>
        <v>-25.707172319999998</v>
      </c>
      <c r="O205">
        <f t="shared" si="363"/>
        <v>-27.887915019999994</v>
      </c>
      <c r="P205">
        <f t="shared" si="363"/>
        <v>-16.741351519999995</v>
      </c>
      <c r="Q205">
        <f t="shared" si="363"/>
        <v>63.105955150000007</v>
      </c>
      <c r="T205" t="str">
        <f t="shared" ref="T205:T209" si="364">K205</f>
        <v>25-34</v>
      </c>
      <c r="V205">
        <f>SQRT((($AP199-1)*$AE199^2+(AQ199-1)*AF199^2)/($AP199+AQ199-2))</f>
        <v>7.6980304159141468</v>
      </c>
      <c r="W205">
        <f t="shared" ref="W205:Z205" si="365">SQRT((($AP199-1)*$AE199^2+(AR199-1)*AG199^2)/($AP199+AR199-2))</f>
        <v>7.4924557517387553</v>
      </c>
      <c r="X205">
        <f t="shared" si="365"/>
        <v>8.2236813856476978</v>
      </c>
      <c r="Y205">
        <f t="shared" si="365"/>
        <v>8.1704529211433652</v>
      </c>
      <c r="Z205">
        <f t="shared" si="365"/>
        <v>8.1092638273104747</v>
      </c>
      <c r="AC205" t="str">
        <f t="shared" ref="AC205:AC209" si="366">T205</f>
        <v>25-34</v>
      </c>
      <c r="AE205">
        <f>$AP199+AQ199-2</f>
        <v>1398</v>
      </c>
      <c r="AF205">
        <f t="shared" ref="AF205:AI205" si="367">$AP199+AR199-2</f>
        <v>1116</v>
      </c>
      <c r="AG205">
        <f t="shared" si="367"/>
        <v>1014</v>
      </c>
      <c r="AH205">
        <f t="shared" si="367"/>
        <v>961</v>
      </c>
      <c r="AI205">
        <f t="shared" si="367"/>
        <v>947</v>
      </c>
    </row>
    <row r="206" spans="1:47" x14ac:dyDescent="0.35">
      <c r="A206" t="str">
        <f t="shared" si="361"/>
        <v>35-44</v>
      </c>
      <c r="D206" t="str">
        <f t="shared" si="357"/>
        <v>0.896</v>
      </c>
      <c r="E206" t="str">
        <f t="shared" si="357"/>
        <v>0.855</v>
      </c>
      <c r="F206" t="str">
        <f t="shared" si="357"/>
        <v>&gt;0.999</v>
      </c>
      <c r="G206" t="str">
        <f t="shared" si="357"/>
        <v>&lt;0.001</v>
      </c>
      <c r="K206" t="str">
        <f t="shared" si="362"/>
        <v>35-44</v>
      </c>
      <c r="N206">
        <f>$N199-O199</f>
        <v>-8.421986099999998</v>
      </c>
      <c r="O206">
        <f t="shared" ref="O206:Q206" si="368">$N199-P199</f>
        <v>-10.602728799999994</v>
      </c>
      <c r="P206">
        <f t="shared" si="368"/>
        <v>0.543834700000005</v>
      </c>
      <c r="Q206">
        <f t="shared" si="368"/>
        <v>80.391141370000014</v>
      </c>
      <c r="T206" t="str">
        <f t="shared" si="364"/>
        <v>35-44</v>
      </c>
      <c r="W206">
        <f>SQRT((($AQ199-1)*$AF199^2+(AR199-1)*AG199^2)/($AQ199+AR199-2))</f>
        <v>5.8328253738184559</v>
      </c>
      <c r="X206">
        <f t="shared" ref="X206:Z206" si="369">SQRT((($AQ199-1)*$AF199^2+(AS199-1)*AH199^2)/($AQ199+AS199-2))</f>
        <v>7.21757466102523</v>
      </c>
      <c r="Y206">
        <f t="shared" si="369"/>
        <v>6.96667261237027</v>
      </c>
      <c r="Z206">
        <f t="shared" si="369"/>
        <v>6.7741376769786479</v>
      </c>
      <c r="AC206" t="str">
        <f t="shared" si="366"/>
        <v>35-44</v>
      </c>
      <c r="AF206">
        <f>$AQ199+AR199-2</f>
        <v>622</v>
      </c>
      <c r="AG206">
        <f t="shared" ref="AG206:AI206" si="370">$AQ199+AS199-2</f>
        <v>520</v>
      </c>
      <c r="AH206">
        <f t="shared" si="370"/>
        <v>467</v>
      </c>
      <c r="AI206">
        <f t="shared" si="370"/>
        <v>453</v>
      </c>
    </row>
    <row r="207" spans="1:47" x14ac:dyDescent="0.35">
      <c r="A207" t="str">
        <f t="shared" si="361"/>
        <v>45-54</v>
      </c>
      <c r="E207" t="str">
        <f t="shared" si="357"/>
        <v>&gt;0.999</v>
      </c>
      <c r="F207" t="str">
        <f t="shared" si="357"/>
        <v>0.090</v>
      </c>
      <c r="G207" t="str">
        <f t="shared" si="357"/>
        <v>&lt;0.001</v>
      </c>
      <c r="K207" t="str">
        <f t="shared" si="362"/>
        <v>45-54</v>
      </c>
      <c r="O207">
        <f>$O199-P199</f>
        <v>-2.1807426999999961</v>
      </c>
      <c r="P207">
        <f t="shared" ref="P207:Q207" si="371">$O199-Q199</f>
        <v>8.965820800000003</v>
      </c>
      <c r="Q207">
        <f t="shared" si="371"/>
        <v>88.813127470000012</v>
      </c>
      <c r="T207" t="str">
        <f t="shared" si="364"/>
        <v>45-54</v>
      </c>
      <c r="X207">
        <f>SQRT((($AR199-1)*$AG199^2+(AS199-1)*AH199^2)/($AR199+AS199-2))</f>
        <v>5.3813834956894198</v>
      </c>
      <c r="Y207">
        <f t="shared" ref="Y207:Z207" si="372">SQRT((($AR199-1)*$AG199^2+(AT199-1)*AI199^2)/($AR199+AT199-2))</f>
        <v>3.653487923980304</v>
      </c>
      <c r="Z207">
        <f t="shared" si="372"/>
        <v>1.8597637753204728</v>
      </c>
      <c r="AC207" t="str">
        <f t="shared" si="366"/>
        <v>45-54</v>
      </c>
      <c r="AG207">
        <f>$AR199+AS199-2</f>
        <v>238</v>
      </c>
      <c r="AH207">
        <f t="shared" ref="AH207:AI207" si="373">$AR199+AT199-2</f>
        <v>185</v>
      </c>
      <c r="AI207">
        <f t="shared" si="373"/>
        <v>171</v>
      </c>
    </row>
    <row r="208" spans="1:47" x14ac:dyDescent="0.35">
      <c r="A208" t="str">
        <f t="shared" si="361"/>
        <v>55-64</v>
      </c>
      <c r="F208" t="str">
        <f t="shared" si="357"/>
        <v>&gt;0.999</v>
      </c>
      <c r="G208" t="str">
        <f t="shared" si="357"/>
        <v>&lt;0.001</v>
      </c>
      <c r="K208" t="str">
        <f t="shared" si="362"/>
        <v>55-64</v>
      </c>
      <c r="P208">
        <f>$P199-Q199</f>
        <v>11.146563499999999</v>
      </c>
      <c r="Q208">
        <f>$P199-R199</f>
        <v>90.993870170000008</v>
      </c>
      <c r="T208" t="str">
        <f t="shared" si="364"/>
        <v>55-64</v>
      </c>
      <c r="Y208">
        <f>SQRT((($AS199-1)*$AH199^2+(AT199-1)*AI199^2)/($AS199+AT199-2))</f>
        <v>10.05787051407866</v>
      </c>
      <c r="Z208">
        <f>SQRT((($AS199-1)*$AH199^2+(AU199-1)*AJ199^2)/($AS199+AU199-2))</f>
        <v>9.7195523622074962</v>
      </c>
      <c r="AC208" t="str">
        <f t="shared" si="366"/>
        <v>55-64</v>
      </c>
      <c r="AH208">
        <f>$AS199+AT199-2</f>
        <v>83</v>
      </c>
      <c r="AI208">
        <f>$AS199+AU199-2</f>
        <v>69</v>
      </c>
    </row>
    <row r="209" spans="1:35" x14ac:dyDescent="0.35">
      <c r="A209" t="str">
        <f t="shared" si="361"/>
        <v>65-74</v>
      </c>
      <c r="G209" t="str">
        <f t="shared" si="357"/>
        <v>&lt;0.001</v>
      </c>
      <c r="K209" t="str">
        <f t="shared" si="362"/>
        <v>65-74</v>
      </c>
      <c r="Q209">
        <f>Q199-R199</f>
        <v>79.847306669999995</v>
      </c>
      <c r="T209" t="str">
        <f t="shared" si="364"/>
        <v>65-74</v>
      </c>
      <c r="Z209">
        <f>SQRT((($AT199-1)*$AI199^2+(AU199-1)*AJ199^2)/($AT199+AU199-2))</f>
        <v>11.444086192176105</v>
      </c>
      <c r="AC209" t="str">
        <f t="shared" si="366"/>
        <v>65-74</v>
      </c>
      <c r="AI209">
        <f>$AT199+AU199-2</f>
        <v>16</v>
      </c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CDF0C-96EF-4349-923C-948A385EEB59}">
  <dimension ref="A1:AX209"/>
  <sheetViews>
    <sheetView topLeftCell="A27" workbookViewId="0">
      <selection sqref="A1:XFD26"/>
    </sheetView>
  </sheetViews>
  <sheetFormatPr defaultRowHeight="14.5" outlineLevelRow="1" outlineLevelCol="1" x14ac:dyDescent="0.35"/>
  <cols>
    <col min="2" max="2" width="11.81640625" bestFit="1" customWidth="1"/>
    <col min="10" max="10" width="0" hidden="1" customWidth="1" outlineLevel="1"/>
    <col min="11" max="11" width="27.54296875" hidden="1" customWidth="1" outlineLevel="1"/>
    <col min="12" max="19" width="0" hidden="1" customWidth="1" outlineLevel="1"/>
    <col min="20" max="20" width="26.1796875" hidden="1" customWidth="1" outlineLevel="1"/>
    <col min="21" max="39" width="0" hidden="1" customWidth="1" outlineLevel="1"/>
    <col min="40" max="40" width="21.453125" hidden="1" customWidth="1" outlineLevel="1"/>
    <col min="41" max="47" width="0" hidden="1" customWidth="1" outlineLevel="1"/>
    <col min="48" max="48" width="0" style="4" hidden="1" customWidth="1" outlineLevel="1"/>
    <col min="49" max="49" width="0" hidden="1" customWidth="1" outlineLevel="1"/>
    <col min="50" max="50" width="8.7265625" collapsed="1"/>
  </cols>
  <sheetData>
    <row r="1" spans="10:47" hidden="1" outlineLevel="1" x14ac:dyDescent="0.35">
      <c r="J1" s="2"/>
      <c r="K1" t="s">
        <v>0</v>
      </c>
      <c r="T1" t="s">
        <v>0</v>
      </c>
      <c r="AC1" t="s">
        <v>0</v>
      </c>
    </row>
    <row r="2" spans="10:47" hidden="1" outlineLevel="1" x14ac:dyDescent="0.35">
      <c r="J2" s="2"/>
      <c r="K2" t="s">
        <v>0</v>
      </c>
      <c r="L2" t="s">
        <v>1</v>
      </c>
      <c r="M2" t="s">
        <v>2</v>
      </c>
      <c r="N2" t="s">
        <v>3</v>
      </c>
      <c r="O2" t="s">
        <v>4</v>
      </c>
      <c r="P2" t="s">
        <v>5</v>
      </c>
      <c r="Q2" t="s">
        <v>6</v>
      </c>
      <c r="R2" t="s">
        <v>7</v>
      </c>
      <c r="T2" t="s">
        <v>0</v>
      </c>
      <c r="U2" t="s">
        <v>8</v>
      </c>
      <c r="V2" t="s">
        <v>9</v>
      </c>
      <c r="W2" t="s">
        <v>10</v>
      </c>
      <c r="X2" t="s">
        <v>11</v>
      </c>
      <c r="Y2" t="s">
        <v>12</v>
      </c>
      <c r="Z2" t="s">
        <v>13</v>
      </c>
      <c r="AA2" t="s">
        <v>14</v>
      </c>
      <c r="AC2" t="s">
        <v>0</v>
      </c>
      <c r="AD2" t="s">
        <v>8</v>
      </c>
      <c r="AE2" t="s">
        <v>9</v>
      </c>
      <c r="AF2" t="s">
        <v>10</v>
      </c>
      <c r="AG2" t="s">
        <v>11</v>
      </c>
      <c r="AH2" t="s">
        <v>12</v>
      </c>
      <c r="AI2" t="s">
        <v>13</v>
      </c>
      <c r="AJ2" t="s">
        <v>14</v>
      </c>
      <c r="AK2" t="s">
        <v>15</v>
      </c>
      <c r="AM2" s="3"/>
      <c r="AN2" t="s">
        <v>0</v>
      </c>
      <c r="AO2" t="s">
        <v>8</v>
      </c>
      <c r="AP2" t="s">
        <v>9</v>
      </c>
      <c r="AQ2" t="s">
        <v>10</v>
      </c>
      <c r="AR2" t="s">
        <v>11</v>
      </c>
      <c r="AS2" t="s">
        <v>12</v>
      </c>
      <c r="AT2" t="s">
        <v>13</v>
      </c>
      <c r="AU2" t="s">
        <v>14</v>
      </c>
    </row>
    <row r="3" spans="10:47" hidden="1" outlineLevel="1" x14ac:dyDescent="0.35">
      <c r="J3" s="2"/>
      <c r="K3" t="s">
        <v>16</v>
      </c>
      <c r="L3">
        <v>41.347434307282057</v>
      </c>
      <c r="M3">
        <v>54.294372386797015</v>
      </c>
      <c r="N3">
        <v>84.289000156931934</v>
      </c>
      <c r="O3">
        <v>105.36422656347534</v>
      </c>
      <c r="P3">
        <v>116.61835600397941</v>
      </c>
      <c r="Q3">
        <v>120.1062371187905</v>
      </c>
      <c r="R3">
        <v>119.57192273342258</v>
      </c>
      <c r="T3" t="s">
        <v>16</v>
      </c>
      <c r="U3">
        <v>5.6658287935146925</v>
      </c>
      <c r="V3">
        <v>4.5207481629553001</v>
      </c>
      <c r="W3">
        <v>2.4932379801949649</v>
      </c>
      <c r="X3">
        <v>3.5294959574974119</v>
      </c>
      <c r="Y3">
        <v>3.1027424529822683</v>
      </c>
      <c r="Z3">
        <v>2.359955900532805</v>
      </c>
      <c r="AA3">
        <v>3.6590872867367965</v>
      </c>
      <c r="AC3" t="s">
        <v>16</v>
      </c>
      <c r="AD3">
        <v>2.5338356662348942</v>
      </c>
      <c r="AE3">
        <v>2.0217400403050694</v>
      </c>
      <c r="AF3">
        <v>1.1150099215600431</v>
      </c>
      <c r="AG3">
        <v>1.5784385774549843</v>
      </c>
      <c r="AH3">
        <v>1.3875886083085593</v>
      </c>
      <c r="AI3">
        <v>1.0554043634986168</v>
      </c>
      <c r="AJ3">
        <v>1.6363935817497481</v>
      </c>
      <c r="AK3">
        <v>5</v>
      </c>
      <c r="AM3" s="3"/>
      <c r="AN3" t="s">
        <v>16</v>
      </c>
      <c r="AO3">
        <v>10228</v>
      </c>
      <c r="AP3">
        <v>7638</v>
      </c>
      <c r="AQ3">
        <v>7779</v>
      </c>
      <c r="AR3">
        <v>9446</v>
      </c>
      <c r="AS3">
        <v>9264</v>
      </c>
      <c r="AT3">
        <v>5453</v>
      </c>
      <c r="AU3">
        <v>1202</v>
      </c>
    </row>
    <row r="4" spans="10:47" hidden="1" outlineLevel="1" x14ac:dyDescent="0.35">
      <c r="J4" s="2"/>
      <c r="K4" t="s">
        <v>17</v>
      </c>
      <c r="L4">
        <v>59.552015322394105</v>
      </c>
      <c r="M4">
        <v>70.811787170208191</v>
      </c>
      <c r="N4">
        <v>92.568808054583883</v>
      </c>
      <c r="O4">
        <v>114.99461278388318</v>
      </c>
      <c r="P4">
        <v>126.81503249992898</v>
      </c>
      <c r="Q4">
        <v>131.76568670872734</v>
      </c>
      <c r="R4">
        <v>130.30157924934579</v>
      </c>
      <c r="T4" t="s">
        <v>17</v>
      </c>
      <c r="U4">
        <v>7.0432670441319729</v>
      </c>
      <c r="V4">
        <v>6.5507748709812468</v>
      </c>
      <c r="W4">
        <v>10.256686088184754</v>
      </c>
      <c r="X4">
        <v>7.7839611017760566</v>
      </c>
      <c r="Y4">
        <v>4.0301874179269497</v>
      </c>
      <c r="Z4">
        <v>3.7829179116056664</v>
      </c>
      <c r="AA4">
        <v>4.9613966817090365</v>
      </c>
      <c r="AC4" t="s">
        <v>17</v>
      </c>
      <c r="AD4">
        <v>4.0664321239040149</v>
      </c>
      <c r="AE4">
        <v>3.7820916351616591</v>
      </c>
      <c r="AF4">
        <v>5.9217004740069576</v>
      </c>
      <c r="AG4">
        <v>4.4940720374719829</v>
      </c>
      <c r="AH4">
        <v>2.3268297906247675</v>
      </c>
      <c r="AI4">
        <v>2.1840686745877886</v>
      </c>
      <c r="AJ4">
        <v>2.8644637097412282</v>
      </c>
      <c r="AK4">
        <v>3</v>
      </c>
      <c r="AM4" s="3"/>
      <c r="AN4" t="s">
        <v>17</v>
      </c>
      <c r="AO4">
        <v>801</v>
      </c>
      <c r="AP4">
        <v>888</v>
      </c>
      <c r="AQ4">
        <v>1478</v>
      </c>
      <c r="AR4">
        <v>3116</v>
      </c>
      <c r="AS4">
        <v>3042</v>
      </c>
      <c r="AT4">
        <v>1377</v>
      </c>
      <c r="AU4">
        <v>230</v>
      </c>
    </row>
    <row r="5" spans="10:47" hidden="1" outlineLevel="1" x14ac:dyDescent="0.35">
      <c r="J5" s="2"/>
      <c r="K5" t="s">
        <v>18</v>
      </c>
      <c r="L5">
        <v>44.625293182935849</v>
      </c>
      <c r="M5">
        <v>51.2307302715367</v>
      </c>
      <c r="N5">
        <v>60.720712490185797</v>
      </c>
      <c r="O5">
        <v>71.773908943665575</v>
      </c>
      <c r="P5">
        <v>86.034957212052248</v>
      </c>
      <c r="Q5">
        <v>105.08034846638968</v>
      </c>
      <c r="R5">
        <v>109.99410096149508</v>
      </c>
      <c r="T5" t="s">
        <v>18</v>
      </c>
      <c r="U5">
        <v>8.3284587162680452</v>
      </c>
      <c r="V5">
        <v>12.671152158360782</v>
      </c>
      <c r="W5">
        <v>15.432006317992451</v>
      </c>
      <c r="X5">
        <v>14.611722817260766</v>
      </c>
      <c r="Y5">
        <v>16.823812106983247</v>
      </c>
      <c r="Z5">
        <v>8.9435791937664284</v>
      </c>
      <c r="AA5">
        <v>4.4819557224857816</v>
      </c>
      <c r="AC5" t="s">
        <v>18</v>
      </c>
      <c r="AD5">
        <v>2.7761529054226819</v>
      </c>
      <c r="AE5">
        <v>4.2237173861202608</v>
      </c>
      <c r="AF5">
        <v>5.1440021059974841</v>
      </c>
      <c r="AG5">
        <v>4.8705742724202556</v>
      </c>
      <c r="AH5">
        <v>5.6079373689944161</v>
      </c>
      <c r="AI5">
        <v>2.9811930645888096</v>
      </c>
      <c r="AJ5">
        <v>1.4939852408285939</v>
      </c>
      <c r="AK5">
        <v>9</v>
      </c>
      <c r="AM5" s="3"/>
      <c r="AN5" t="s">
        <v>18</v>
      </c>
      <c r="AO5">
        <v>4914</v>
      </c>
      <c r="AP5">
        <v>2446</v>
      </c>
      <c r="AQ5">
        <v>3491</v>
      </c>
      <c r="AR5">
        <v>7031</v>
      </c>
      <c r="AS5">
        <v>12780</v>
      </c>
      <c r="AT5">
        <v>10376</v>
      </c>
      <c r="AU5">
        <v>3712</v>
      </c>
    </row>
    <row r="6" spans="10:47" hidden="1" outlineLevel="1" x14ac:dyDescent="0.35">
      <c r="J6" s="2"/>
      <c r="K6" t="s">
        <v>19</v>
      </c>
      <c r="L6">
        <v>41.949240543229877</v>
      </c>
      <c r="M6">
        <v>61.93403363680298</v>
      </c>
      <c r="N6">
        <v>84.200918705544552</v>
      </c>
      <c r="O6">
        <v>103.80040139480784</v>
      </c>
      <c r="P6">
        <v>118.35252013890459</v>
      </c>
      <c r="Q6">
        <v>127.10951039357643</v>
      </c>
      <c r="R6">
        <v>127.31084640561748</v>
      </c>
      <c r="T6" t="s">
        <v>19</v>
      </c>
      <c r="U6">
        <v>7.5910684380320879</v>
      </c>
      <c r="V6">
        <v>9.4123807868098659</v>
      </c>
      <c r="W6">
        <v>11.781852237383452</v>
      </c>
      <c r="X6">
        <v>13.265178746148711</v>
      </c>
      <c r="Y6">
        <v>11.542016988172008</v>
      </c>
      <c r="Z6">
        <v>7.6698852053155644</v>
      </c>
      <c r="AA6">
        <v>4.5351210997190954</v>
      </c>
      <c r="AC6" t="s">
        <v>19</v>
      </c>
      <c r="AD6">
        <v>1.6565069391843923</v>
      </c>
      <c r="AE6">
        <v>2.0539498773954392</v>
      </c>
      <c r="AF6">
        <v>2.5710109383140236</v>
      </c>
      <c r="AG6">
        <v>2.8946993195878985</v>
      </c>
      <c r="AH6">
        <v>2.5186745962268788</v>
      </c>
      <c r="AI6">
        <v>1.6737061678562137</v>
      </c>
      <c r="AJ6">
        <v>0.98964455834543463</v>
      </c>
      <c r="AK6">
        <v>21</v>
      </c>
      <c r="AM6" s="3"/>
      <c r="AN6" t="s">
        <v>19</v>
      </c>
      <c r="AO6">
        <v>19857</v>
      </c>
      <c r="AP6">
        <v>14368</v>
      </c>
      <c r="AQ6">
        <v>19775</v>
      </c>
      <c r="AR6">
        <v>24376</v>
      </c>
      <c r="AS6">
        <v>29787</v>
      </c>
      <c r="AT6">
        <v>16647</v>
      </c>
      <c r="AU6">
        <v>3499</v>
      </c>
    </row>
    <row r="7" spans="10:47" hidden="1" outlineLevel="1" x14ac:dyDescent="0.35">
      <c r="J7" s="2"/>
      <c r="K7" t="s">
        <v>20</v>
      </c>
      <c r="L7">
        <v>56.085390498832908</v>
      </c>
      <c r="M7">
        <v>66.89109257692553</v>
      </c>
      <c r="N7">
        <v>79.872247434642404</v>
      </c>
      <c r="O7">
        <v>93.077989757056173</v>
      </c>
      <c r="P7">
        <v>103.18235264922815</v>
      </c>
      <c r="Q7">
        <v>109.34467382770444</v>
      </c>
      <c r="R7">
        <v>105.51844404977717</v>
      </c>
      <c r="T7" t="s">
        <v>20</v>
      </c>
      <c r="U7">
        <v>4.5229377612855606</v>
      </c>
      <c r="V7">
        <v>5.6536491580113362</v>
      </c>
      <c r="W7">
        <v>4.5502857541133315</v>
      </c>
      <c r="X7">
        <v>7.2666994037511481</v>
      </c>
      <c r="Y7">
        <v>5.8108337650859374</v>
      </c>
      <c r="Z7">
        <v>5.4399089044816584</v>
      </c>
      <c r="AA7">
        <v>15.046061631328438</v>
      </c>
      <c r="AC7" t="s">
        <v>20</v>
      </c>
      <c r="AD7">
        <v>1.3637170458467494</v>
      </c>
      <c r="AE7">
        <v>1.7046393594029392</v>
      </c>
      <c r="AF7">
        <v>1.3719627759357538</v>
      </c>
      <c r="AG7">
        <v>2.1909923078674418</v>
      </c>
      <c r="AH7">
        <v>1.7520323016289296</v>
      </c>
      <c r="AI7">
        <v>1.6401942481708141</v>
      </c>
      <c r="AJ7">
        <v>4.5365582730617371</v>
      </c>
      <c r="AK7">
        <v>11</v>
      </c>
      <c r="AM7" s="3"/>
      <c r="AN7" t="s">
        <v>20</v>
      </c>
      <c r="AO7">
        <v>16034</v>
      </c>
      <c r="AP7">
        <v>19657</v>
      </c>
      <c r="AQ7">
        <v>26986</v>
      </c>
      <c r="AR7">
        <v>21034</v>
      </c>
      <c r="AS7">
        <v>13342</v>
      </c>
      <c r="AT7">
        <v>5171</v>
      </c>
      <c r="AU7">
        <v>799</v>
      </c>
    </row>
    <row r="8" spans="10:47" hidden="1" outlineLevel="1" x14ac:dyDescent="0.35">
      <c r="J8" s="2"/>
      <c r="K8" t="s">
        <v>21</v>
      </c>
      <c r="L8">
        <v>52.307040857713645</v>
      </c>
      <c r="M8">
        <v>60.25855898332987</v>
      </c>
      <c r="N8">
        <v>66.977139667130132</v>
      </c>
      <c r="O8">
        <v>72.387804310723965</v>
      </c>
      <c r="P8">
        <v>85.77299567239109</v>
      </c>
      <c r="Q8">
        <v>107.53040798529034</v>
      </c>
      <c r="R8">
        <v>123.94937542665966</v>
      </c>
      <c r="T8" t="s">
        <v>21</v>
      </c>
      <c r="U8">
        <v>3.3525604334161097</v>
      </c>
      <c r="V8">
        <v>2.1018417870306347</v>
      </c>
      <c r="W8">
        <v>3.9685448481186074</v>
      </c>
      <c r="X8">
        <v>1.2541206638244042</v>
      </c>
      <c r="Y8">
        <v>0.88507864995067265</v>
      </c>
      <c r="Z8">
        <v>0.86319625991969218</v>
      </c>
      <c r="AA8">
        <v>0.56721073069278483</v>
      </c>
      <c r="AC8" t="s">
        <v>21</v>
      </c>
      <c r="AD8">
        <v>2.3706182168062417</v>
      </c>
      <c r="AE8">
        <v>1.486226580590613</v>
      </c>
      <c r="AF8">
        <v>2.8061849735476043</v>
      </c>
      <c r="AG8">
        <v>0.88679722581641063</v>
      </c>
      <c r="AH8">
        <v>0.62584511526355513</v>
      </c>
      <c r="AI8">
        <v>0.61037192888407998</v>
      </c>
      <c r="AJ8">
        <v>0.40107855403464471</v>
      </c>
      <c r="AK8">
        <v>2</v>
      </c>
      <c r="AM8" s="3"/>
      <c r="AN8" t="s">
        <v>21</v>
      </c>
      <c r="AO8">
        <v>4559</v>
      </c>
      <c r="AP8">
        <v>2495</v>
      </c>
      <c r="AQ8">
        <v>1993</v>
      </c>
      <c r="AR8">
        <v>2580</v>
      </c>
      <c r="AS8">
        <v>5426</v>
      </c>
      <c r="AT8">
        <v>7590</v>
      </c>
      <c r="AU8">
        <v>5388</v>
      </c>
    </row>
    <row r="9" spans="10:47" hidden="1" outlineLevel="1" x14ac:dyDescent="0.35">
      <c r="J9" s="2"/>
      <c r="K9" t="s">
        <v>22</v>
      </c>
      <c r="L9">
        <v>35.589912162209721</v>
      </c>
      <c r="M9">
        <v>44.604022328892384</v>
      </c>
      <c r="N9">
        <v>54.899561536339519</v>
      </c>
      <c r="O9">
        <v>62.557799277734482</v>
      </c>
      <c r="P9">
        <v>71.964928680351591</v>
      </c>
      <c r="Q9">
        <v>97.487025958656247</v>
      </c>
      <c r="R9">
        <v>114.19251485714415</v>
      </c>
      <c r="T9" t="s">
        <v>22</v>
      </c>
      <c r="U9">
        <v>0.55710684793297405</v>
      </c>
      <c r="V9">
        <v>4.4463257909420042</v>
      </c>
      <c r="W9">
        <v>7.1113065455265607</v>
      </c>
      <c r="X9">
        <v>4.0819145084750801</v>
      </c>
      <c r="Y9">
        <v>4.8015643129777068</v>
      </c>
      <c r="Z9">
        <v>1.8960803857366644</v>
      </c>
      <c r="AA9">
        <v>1.5284329714456486</v>
      </c>
      <c r="AC9" t="s">
        <v>22</v>
      </c>
      <c r="AD9">
        <v>0.39393403001886867</v>
      </c>
      <c r="AE9">
        <v>3.1440271181397303</v>
      </c>
      <c r="AF9">
        <v>5.028453081438113</v>
      </c>
      <c r="AG9">
        <v>2.886349429166482</v>
      </c>
      <c r="AH9">
        <v>3.3952186860098625</v>
      </c>
      <c r="AI9">
        <v>1.3407312984292001</v>
      </c>
      <c r="AJ9">
        <v>1.0807653186983228</v>
      </c>
      <c r="AK9">
        <v>2</v>
      </c>
      <c r="AM9" s="3"/>
      <c r="AN9" t="s">
        <v>22</v>
      </c>
      <c r="AO9">
        <v>1477</v>
      </c>
      <c r="AP9">
        <v>629</v>
      </c>
      <c r="AQ9">
        <v>496</v>
      </c>
      <c r="AR9">
        <v>811</v>
      </c>
      <c r="AS9">
        <v>1500</v>
      </c>
      <c r="AT9">
        <v>1519</v>
      </c>
      <c r="AU9">
        <v>823</v>
      </c>
    </row>
    <row r="10" spans="10:47" hidden="1" outlineLevel="1" x14ac:dyDescent="0.35">
      <c r="J10" s="2"/>
      <c r="K10" t="s">
        <v>23</v>
      </c>
      <c r="L10">
        <v>61.991972236405942</v>
      </c>
      <c r="M10">
        <v>80.65613523804133</v>
      </c>
      <c r="N10">
        <v>95.711781072034228</v>
      </c>
      <c r="O10">
        <v>104.57168863176577</v>
      </c>
      <c r="P10">
        <v>113.08042377554628</v>
      </c>
      <c r="Q10">
        <v>119.60972905295871</v>
      </c>
      <c r="R10">
        <v>113.93945392823042</v>
      </c>
      <c r="T10" t="s">
        <v>23</v>
      </c>
      <c r="U10">
        <v>15.508536847675305</v>
      </c>
      <c r="V10">
        <v>15.695677090138211</v>
      </c>
      <c r="W10">
        <v>16.469412672437404</v>
      </c>
      <c r="X10">
        <v>16.779263485899602</v>
      </c>
      <c r="Y10">
        <v>12.120776891616146</v>
      </c>
      <c r="Z10">
        <v>10.200968476054179</v>
      </c>
      <c r="AA10">
        <v>26.089299621258689</v>
      </c>
      <c r="AC10" t="s">
        <v>23</v>
      </c>
      <c r="AD10">
        <v>4.6759997973763729</v>
      </c>
      <c r="AE10">
        <v>4.7324247035059726</v>
      </c>
      <c r="AF10">
        <v>4.9657147592726609</v>
      </c>
      <c r="AG10">
        <v>5.0591382946581618</v>
      </c>
      <c r="AH10">
        <v>3.6545517379182706</v>
      </c>
      <c r="AI10">
        <v>3.0757077212104758</v>
      </c>
      <c r="AJ10">
        <v>7.8662198078978465</v>
      </c>
      <c r="AK10">
        <v>11</v>
      </c>
      <c r="AM10" s="3"/>
      <c r="AN10" t="s">
        <v>23</v>
      </c>
      <c r="AO10">
        <v>5805</v>
      </c>
      <c r="AP10">
        <v>8502</v>
      </c>
      <c r="AQ10">
        <v>7487</v>
      </c>
      <c r="AR10">
        <v>5066</v>
      </c>
      <c r="AS10">
        <v>3585</v>
      </c>
      <c r="AT10">
        <v>1715</v>
      </c>
      <c r="AU10">
        <v>489</v>
      </c>
    </row>
    <row r="11" spans="10:47" hidden="1" outlineLevel="1" x14ac:dyDescent="0.35"/>
    <row r="12" spans="10:47" hidden="1" outlineLevel="1" x14ac:dyDescent="0.35">
      <c r="J12" s="2"/>
      <c r="K12" t="s">
        <v>32</v>
      </c>
      <c r="T12" t="s">
        <v>32</v>
      </c>
      <c r="AC12" t="s">
        <v>32</v>
      </c>
    </row>
    <row r="13" spans="10:47" hidden="1" outlineLevel="1" x14ac:dyDescent="0.35">
      <c r="J13" s="2"/>
      <c r="K13" t="s">
        <v>33</v>
      </c>
      <c r="L13" t="s">
        <v>1</v>
      </c>
      <c r="M13" t="s">
        <v>2</v>
      </c>
      <c r="N13" t="s">
        <v>3</v>
      </c>
      <c r="O13" t="s">
        <v>4</v>
      </c>
      <c r="P13" t="s">
        <v>5</v>
      </c>
      <c r="Q13" t="s">
        <v>6</v>
      </c>
      <c r="R13" t="s">
        <v>7</v>
      </c>
      <c r="T13" t="s">
        <v>33</v>
      </c>
      <c r="U13" t="s">
        <v>8</v>
      </c>
      <c r="V13" t="s">
        <v>9</v>
      </c>
      <c r="W13" t="s">
        <v>10</v>
      </c>
      <c r="X13" t="s">
        <v>11</v>
      </c>
      <c r="Y13" t="s">
        <v>12</v>
      </c>
      <c r="Z13" t="s">
        <v>13</v>
      </c>
      <c r="AA13" t="s">
        <v>14</v>
      </c>
      <c r="AC13" t="s">
        <v>33</v>
      </c>
      <c r="AD13" t="s">
        <v>8</v>
      </c>
      <c r="AE13" t="s">
        <v>9</v>
      </c>
      <c r="AF13" t="s">
        <v>10</v>
      </c>
      <c r="AG13" t="s">
        <v>11</v>
      </c>
      <c r="AH13" t="s">
        <v>12</v>
      </c>
      <c r="AI13" t="s">
        <v>13</v>
      </c>
      <c r="AJ13" t="s">
        <v>14</v>
      </c>
      <c r="AK13" t="s">
        <v>15</v>
      </c>
      <c r="AM13" s="5"/>
      <c r="AN13" t="s">
        <v>33</v>
      </c>
      <c r="AO13" t="s">
        <v>8</v>
      </c>
      <c r="AP13" t="s">
        <v>9</v>
      </c>
      <c r="AQ13" t="s">
        <v>10</v>
      </c>
      <c r="AR13" t="s">
        <v>11</v>
      </c>
      <c r="AS13" t="s">
        <v>12</v>
      </c>
      <c r="AT13" t="s">
        <v>13</v>
      </c>
      <c r="AU13" t="s">
        <v>14</v>
      </c>
    </row>
    <row r="14" spans="10:47" hidden="1" outlineLevel="1" x14ac:dyDescent="0.35">
      <c r="J14" s="2"/>
      <c r="K14" t="s">
        <v>34</v>
      </c>
      <c r="L14">
        <v>47.89160992</v>
      </c>
      <c r="M14">
        <v>53.35983736</v>
      </c>
      <c r="N14">
        <v>57.968776239999997</v>
      </c>
      <c r="O14">
        <v>62.66722901</v>
      </c>
      <c r="P14">
        <v>75.489201980000004</v>
      </c>
      <c r="Q14">
        <v>101.9630836</v>
      </c>
      <c r="R14">
        <v>119.30151600000001</v>
      </c>
      <c r="T14" t="s">
        <v>34</v>
      </c>
      <c r="U14">
        <v>7.7565112259999998</v>
      </c>
      <c r="V14">
        <v>10.756496029999999</v>
      </c>
      <c r="W14">
        <v>11.28171938</v>
      </c>
      <c r="X14">
        <v>8.8011356559999996</v>
      </c>
      <c r="Y14">
        <v>9.4546814950000009</v>
      </c>
      <c r="Z14">
        <v>6.4248593710000002</v>
      </c>
      <c r="AA14">
        <v>6.9387735939999997</v>
      </c>
      <c r="AC14" t="s">
        <v>34</v>
      </c>
      <c r="AD14">
        <v>2.742340843</v>
      </c>
      <c r="AE14">
        <v>3.8029956409999999</v>
      </c>
      <c r="AF14">
        <v>3.988690139</v>
      </c>
      <c r="AG14">
        <v>3.1116713520000001</v>
      </c>
      <c r="AH14">
        <v>3.3427346990000002</v>
      </c>
      <c r="AI14">
        <v>2.2715308150000002</v>
      </c>
      <c r="AJ14">
        <v>2.4532269310000001</v>
      </c>
      <c r="AK14">
        <v>8</v>
      </c>
      <c r="AM14" s="5"/>
      <c r="AN14" t="s">
        <v>34</v>
      </c>
      <c r="AO14">
        <v>8297</v>
      </c>
      <c r="AP14">
        <v>4454</v>
      </c>
      <c r="AQ14">
        <v>3984</v>
      </c>
      <c r="AR14">
        <v>5790</v>
      </c>
      <c r="AS14">
        <v>10237</v>
      </c>
      <c r="AT14">
        <v>11063</v>
      </c>
      <c r="AU14">
        <v>6901</v>
      </c>
    </row>
    <row r="15" spans="10:47" hidden="1" outlineLevel="1" x14ac:dyDescent="0.35">
      <c r="J15" s="2"/>
      <c r="K15" t="s">
        <v>35</v>
      </c>
      <c r="L15">
        <v>45.458611759999997</v>
      </c>
      <c r="M15">
        <v>59.20150924</v>
      </c>
      <c r="N15">
        <v>86.254595309999999</v>
      </c>
      <c r="O15">
        <v>105.9173234</v>
      </c>
      <c r="P15">
        <v>117.1233553</v>
      </c>
      <c r="Q15">
        <v>121.2539194</v>
      </c>
      <c r="R15">
        <v>120.8766438</v>
      </c>
      <c r="T15" t="s">
        <v>35</v>
      </c>
      <c r="U15">
        <v>10.43682394</v>
      </c>
      <c r="V15">
        <v>11.617775760000001</v>
      </c>
      <c r="W15">
        <v>8.433796804</v>
      </c>
      <c r="X15">
        <v>8.1828524869999999</v>
      </c>
      <c r="Y15">
        <v>6.4728715640000001</v>
      </c>
      <c r="Z15">
        <v>5.4563335860000004</v>
      </c>
      <c r="AA15">
        <v>5.6638001640000004</v>
      </c>
      <c r="AC15" t="s">
        <v>35</v>
      </c>
      <c r="AD15">
        <v>2.6947763550000001</v>
      </c>
      <c r="AE15">
        <v>2.9996968019999999</v>
      </c>
      <c r="AF15">
        <v>2.1775969709999998</v>
      </c>
      <c r="AG15">
        <v>2.1128034269999998</v>
      </c>
      <c r="AH15">
        <v>1.671288251</v>
      </c>
      <c r="AI15">
        <v>1.4088192740000001</v>
      </c>
      <c r="AJ15">
        <v>1.4623869140000001</v>
      </c>
      <c r="AK15">
        <v>15</v>
      </c>
      <c r="AM15" s="5"/>
      <c r="AN15" t="s">
        <v>35</v>
      </c>
      <c r="AO15">
        <v>13269</v>
      </c>
      <c r="AP15">
        <v>12458</v>
      </c>
      <c r="AQ15">
        <v>14174</v>
      </c>
      <c r="AR15">
        <v>16435</v>
      </c>
      <c r="AS15">
        <v>15261</v>
      </c>
      <c r="AT15">
        <v>8344</v>
      </c>
      <c r="AU15">
        <v>1886</v>
      </c>
    </row>
    <row r="16" spans="10:47" hidden="1" outlineLevel="1" x14ac:dyDescent="0.35">
      <c r="J16" s="2"/>
      <c r="K16" t="s">
        <v>36</v>
      </c>
      <c r="L16">
        <v>55.773930180000001</v>
      </c>
      <c r="M16">
        <v>66.86490379</v>
      </c>
      <c r="N16">
        <v>79.903262940000005</v>
      </c>
      <c r="O16">
        <v>93.02384035</v>
      </c>
      <c r="P16">
        <v>101.26760969999999</v>
      </c>
      <c r="Q16">
        <v>103.6436456</v>
      </c>
      <c r="R16">
        <v>100.0662505</v>
      </c>
      <c r="T16" t="s">
        <v>36</v>
      </c>
      <c r="U16">
        <v>4.4849573009999997</v>
      </c>
      <c r="V16">
        <v>5.8438880050000002</v>
      </c>
      <c r="W16">
        <v>4.7284059389999999</v>
      </c>
      <c r="X16">
        <v>7.9005082690000004</v>
      </c>
      <c r="Y16">
        <v>8.660990494</v>
      </c>
      <c r="Z16">
        <v>14.292178850000001</v>
      </c>
      <c r="AA16">
        <v>17.721435249999999</v>
      </c>
      <c r="AC16" t="s">
        <v>36</v>
      </c>
      <c r="AD16">
        <v>1.352265506</v>
      </c>
      <c r="AE16">
        <v>1.7619985300000001</v>
      </c>
      <c r="AF16">
        <v>1.4256680319999999</v>
      </c>
      <c r="AG16">
        <v>2.3820928709999998</v>
      </c>
      <c r="AH16">
        <v>2.6113868889999998</v>
      </c>
      <c r="AI16">
        <v>4.3092540609999999</v>
      </c>
      <c r="AJ16">
        <v>5.3432137700000002</v>
      </c>
      <c r="AK16">
        <v>11</v>
      </c>
      <c r="AM16" s="5"/>
      <c r="AN16" t="s">
        <v>36</v>
      </c>
      <c r="AO16">
        <v>15818</v>
      </c>
      <c r="AP16">
        <v>19322</v>
      </c>
      <c r="AQ16">
        <v>26081</v>
      </c>
      <c r="AR16">
        <v>19283</v>
      </c>
      <c r="AS16">
        <v>10240</v>
      </c>
      <c r="AT16">
        <v>2815</v>
      </c>
      <c r="AU16">
        <v>332</v>
      </c>
    </row>
    <row r="17" spans="1:47" hidden="1" outlineLevel="1" x14ac:dyDescent="0.35">
      <c r="J17" s="2"/>
      <c r="K17" t="s">
        <v>37</v>
      </c>
      <c r="L17">
        <v>54.983324019999998</v>
      </c>
      <c r="M17">
        <v>74.538614670000001</v>
      </c>
      <c r="N17">
        <v>82.960461749999993</v>
      </c>
      <c r="O17">
        <v>89.065094909999999</v>
      </c>
      <c r="P17">
        <v>104.2295225</v>
      </c>
      <c r="Q17">
        <v>110.19872700000001</v>
      </c>
      <c r="R17">
        <v>111.9263708</v>
      </c>
      <c r="T17" t="s">
        <v>37</v>
      </c>
      <c r="U17">
        <v>11.43964527</v>
      </c>
      <c r="V17">
        <v>10.921044070000001</v>
      </c>
      <c r="W17">
        <v>8.3556641480000007</v>
      </c>
      <c r="X17">
        <v>7.6797024440000001</v>
      </c>
      <c r="Y17">
        <v>5.1970986650000004</v>
      </c>
      <c r="Z17">
        <v>4.5617148930000004</v>
      </c>
      <c r="AA17">
        <v>6.5008687849999998</v>
      </c>
      <c r="AC17" t="s">
        <v>37</v>
      </c>
      <c r="AD17">
        <v>3.8132150889999998</v>
      </c>
      <c r="AE17">
        <v>3.6403480240000001</v>
      </c>
      <c r="AF17">
        <v>2.7852213830000001</v>
      </c>
      <c r="AG17">
        <v>2.5599008150000002</v>
      </c>
      <c r="AH17">
        <v>1.732366222</v>
      </c>
      <c r="AI17">
        <v>1.5205716309999999</v>
      </c>
      <c r="AJ17">
        <v>2.1669562619999998</v>
      </c>
      <c r="AK17">
        <v>9</v>
      </c>
      <c r="AM17" s="5"/>
      <c r="AN17" t="s">
        <v>37</v>
      </c>
      <c r="AO17">
        <v>2518</v>
      </c>
      <c r="AP17">
        <v>2034</v>
      </c>
      <c r="AQ17">
        <v>2443</v>
      </c>
      <c r="AR17">
        <v>3850</v>
      </c>
      <c r="AS17">
        <v>7367</v>
      </c>
      <c r="AT17">
        <v>7666</v>
      </c>
      <c r="AU17">
        <v>2697</v>
      </c>
    </row>
    <row r="18" spans="1:47" hidden="1" outlineLevel="1" x14ac:dyDescent="0.35">
      <c r="J18" s="2"/>
      <c r="K18" t="s">
        <v>38</v>
      </c>
      <c r="L18">
        <v>51.069372379999997</v>
      </c>
      <c r="M18">
        <v>54.346982869999998</v>
      </c>
      <c r="N18">
        <v>63.114406150000001</v>
      </c>
      <c r="O18">
        <v>71.932098249999996</v>
      </c>
      <c r="P18">
        <v>84.987712590000001</v>
      </c>
      <c r="Q18">
        <v>107.86041729999999</v>
      </c>
      <c r="R18">
        <v>107.791668</v>
      </c>
      <c r="T18" t="s">
        <v>38</v>
      </c>
      <c r="U18">
        <v>5.039502229</v>
      </c>
      <c r="V18">
        <v>5.0290569749999996</v>
      </c>
      <c r="W18">
        <v>3.7737954330000001</v>
      </c>
      <c r="X18">
        <v>4.268169866</v>
      </c>
      <c r="Y18">
        <v>5.5373057579999996</v>
      </c>
      <c r="Z18">
        <v>4.0560165829999999</v>
      </c>
      <c r="AA18">
        <v>3.6828373019999998</v>
      </c>
      <c r="AC18" t="s">
        <v>38</v>
      </c>
      <c r="AD18">
        <v>2.9095579680000001</v>
      </c>
      <c r="AE18">
        <v>2.903527398</v>
      </c>
      <c r="AF18">
        <v>2.1788018089999999</v>
      </c>
      <c r="AG18">
        <v>2.464229021</v>
      </c>
      <c r="AH18">
        <v>3.1969649699999998</v>
      </c>
      <c r="AI18">
        <v>2.3417422659999998</v>
      </c>
      <c r="AJ18">
        <v>2.1262871080000001</v>
      </c>
      <c r="AK18">
        <v>3</v>
      </c>
      <c r="AM18" s="5"/>
      <c r="AN18" t="s">
        <v>38</v>
      </c>
      <c r="AO18">
        <v>233</v>
      </c>
      <c r="AP18">
        <v>291</v>
      </c>
      <c r="AQ18">
        <v>757</v>
      </c>
      <c r="AR18">
        <v>1606</v>
      </c>
      <c r="AS18">
        <v>2952</v>
      </c>
      <c r="AT18">
        <v>1527</v>
      </c>
      <c r="AU18">
        <v>370</v>
      </c>
    </row>
    <row r="19" spans="1:47" hidden="1" outlineLevel="1" x14ac:dyDescent="0.35">
      <c r="J19" s="2"/>
      <c r="K19" t="s">
        <v>39</v>
      </c>
      <c r="L19">
        <v>47.735500539999997</v>
      </c>
      <c r="M19">
        <v>66.173204269999999</v>
      </c>
      <c r="N19">
        <v>89.001399840000005</v>
      </c>
      <c r="O19">
        <v>108.0097817</v>
      </c>
      <c r="P19">
        <v>122.7891774</v>
      </c>
      <c r="Q19">
        <v>128.96164049999999</v>
      </c>
      <c r="R19">
        <v>126.60835489999999</v>
      </c>
      <c r="T19" t="s">
        <v>39</v>
      </c>
      <c r="U19">
        <v>9.2730878600000004</v>
      </c>
      <c r="V19">
        <v>11.13880992</v>
      </c>
      <c r="W19">
        <v>12.96613041</v>
      </c>
      <c r="X19">
        <v>12.74808142</v>
      </c>
      <c r="Y19">
        <v>11.07916127</v>
      </c>
      <c r="Z19">
        <v>8.4071842120000007</v>
      </c>
      <c r="AA19">
        <v>7.0313103080000001</v>
      </c>
      <c r="AC19" t="s">
        <v>39</v>
      </c>
      <c r="AD19">
        <v>2.073525482</v>
      </c>
      <c r="AE19">
        <v>2.490713618</v>
      </c>
      <c r="AF19">
        <v>2.8993149009999999</v>
      </c>
      <c r="AG19">
        <v>2.850557663</v>
      </c>
      <c r="AH19">
        <v>2.4773757729999999</v>
      </c>
      <c r="AI19">
        <v>1.8799035399999999</v>
      </c>
      <c r="AJ19">
        <v>1.572248782</v>
      </c>
      <c r="AK19">
        <v>20</v>
      </c>
      <c r="AM19" s="5"/>
      <c r="AN19" t="s">
        <v>39</v>
      </c>
      <c r="AO19">
        <v>17847</v>
      </c>
      <c r="AP19">
        <v>12851</v>
      </c>
      <c r="AQ19">
        <v>16224</v>
      </c>
      <c r="AR19">
        <v>20238</v>
      </c>
      <c r="AS19">
        <v>25345</v>
      </c>
      <c r="AT19">
        <v>15191</v>
      </c>
      <c r="AU19">
        <v>3361</v>
      </c>
    </row>
    <row r="20" spans="1:47" hidden="1" outlineLevel="1" x14ac:dyDescent="0.35">
      <c r="J20" s="2"/>
      <c r="K20" t="s">
        <v>40</v>
      </c>
      <c r="L20">
        <v>38.317237400000003</v>
      </c>
      <c r="M20">
        <v>56.971622979999999</v>
      </c>
      <c r="N20">
        <v>72.883397979999998</v>
      </c>
      <c r="O20">
        <v>89.531026060000002</v>
      </c>
      <c r="P20">
        <v>106.0455063</v>
      </c>
      <c r="Q20">
        <v>119.0250612</v>
      </c>
      <c r="R20">
        <v>122.82774569999999</v>
      </c>
      <c r="T20" t="s">
        <v>40</v>
      </c>
      <c r="U20">
        <v>9.2013564809999995</v>
      </c>
      <c r="V20">
        <v>7.5877265960000004</v>
      </c>
      <c r="W20">
        <v>6.7271877389999997</v>
      </c>
      <c r="X20">
        <v>4.8938669399999997</v>
      </c>
      <c r="Y20">
        <v>2.8505902609999998</v>
      </c>
      <c r="Z20">
        <v>1.684290815</v>
      </c>
      <c r="AA20">
        <v>8.9646012269999993</v>
      </c>
      <c r="AC20" t="s">
        <v>40</v>
      </c>
      <c r="AD20">
        <v>4.6006782399999997</v>
      </c>
      <c r="AE20">
        <v>3.7938632980000002</v>
      </c>
      <c r="AF20">
        <v>3.3635938689999998</v>
      </c>
      <c r="AG20">
        <v>2.4469334699999998</v>
      </c>
      <c r="AH20">
        <v>1.4252951309999999</v>
      </c>
      <c r="AI20">
        <v>0.84214540699999996</v>
      </c>
      <c r="AJ20">
        <v>4.4823006139999997</v>
      </c>
      <c r="AK20">
        <v>4</v>
      </c>
      <c r="AM20" s="5"/>
      <c r="AN20" t="s">
        <v>40</v>
      </c>
      <c r="AO20">
        <v>5231</v>
      </c>
      <c r="AP20">
        <v>4206</v>
      </c>
      <c r="AQ20">
        <v>5292</v>
      </c>
      <c r="AR20">
        <v>6004</v>
      </c>
      <c r="AS20">
        <v>7159</v>
      </c>
      <c r="AT20">
        <v>3169</v>
      </c>
      <c r="AU20">
        <v>576</v>
      </c>
    </row>
    <row r="21" spans="1:47" hidden="1" outlineLevel="1" x14ac:dyDescent="0.35">
      <c r="J21" s="2"/>
      <c r="K21" t="s">
        <v>41</v>
      </c>
      <c r="L21">
        <v>89.93986194</v>
      </c>
      <c r="M21">
        <v>101.52440199999999</v>
      </c>
      <c r="N21">
        <v>114.9671736</v>
      </c>
      <c r="O21">
        <v>119.3827692</v>
      </c>
      <c r="P21">
        <v>117.3395123</v>
      </c>
      <c r="Q21">
        <v>117.79775859999999</v>
      </c>
      <c r="R21">
        <v>34.500181359999999</v>
      </c>
      <c r="T21" t="s">
        <v>41</v>
      </c>
      <c r="U21">
        <v>11.074375720000001</v>
      </c>
      <c r="V21">
        <v>9.7720760589999998</v>
      </c>
      <c r="W21">
        <v>2.7269003920000001</v>
      </c>
      <c r="X21">
        <v>2.7306157820000001</v>
      </c>
      <c r="Y21">
        <v>9.7590487049999997</v>
      </c>
      <c r="Z21">
        <v>19.659961240000001</v>
      </c>
      <c r="AA21">
        <v>14.63251301</v>
      </c>
      <c r="AC21" t="s">
        <v>41</v>
      </c>
      <c r="AD21">
        <v>7.8307661690000003</v>
      </c>
      <c r="AE21">
        <v>6.9099012469999996</v>
      </c>
      <c r="AF21">
        <v>1.928209759</v>
      </c>
      <c r="AG21">
        <v>1.930836937</v>
      </c>
      <c r="AH21">
        <v>6.900689517</v>
      </c>
      <c r="AI21">
        <v>13.90169191</v>
      </c>
      <c r="AJ21">
        <v>10.34674918</v>
      </c>
      <c r="AK21">
        <v>2</v>
      </c>
      <c r="AM21" s="5"/>
      <c r="AN21" t="s">
        <v>41</v>
      </c>
      <c r="AO21">
        <v>371</v>
      </c>
      <c r="AP21">
        <v>947</v>
      </c>
      <c r="AQ21">
        <v>453</v>
      </c>
      <c r="AR21">
        <v>171</v>
      </c>
      <c r="AS21">
        <v>69</v>
      </c>
      <c r="AT21">
        <v>16</v>
      </c>
      <c r="AU21">
        <v>2</v>
      </c>
    </row>
    <row r="22" spans="1:47" hidden="1" outlineLevel="1" x14ac:dyDescent="0.35"/>
    <row r="23" spans="1:47" hidden="1" outlineLevel="1" x14ac:dyDescent="0.35"/>
    <row r="24" spans="1:47" hidden="1" outlineLevel="1" x14ac:dyDescent="0.35"/>
    <row r="25" spans="1:47" hidden="1" outlineLevel="1" x14ac:dyDescent="0.35"/>
    <row r="26" spans="1:47" hidden="1" outlineLevel="1" x14ac:dyDescent="0.35"/>
    <row r="27" spans="1:47" ht="18.5" collapsed="1" x14ac:dyDescent="0.45">
      <c r="K27" s="1" t="s">
        <v>24</v>
      </c>
      <c r="T27" t="s">
        <v>25</v>
      </c>
      <c r="AC27" t="s">
        <v>26</v>
      </c>
    </row>
    <row r="28" spans="1:47" ht="26" x14ac:dyDescent="0.6">
      <c r="A28" s="7" t="str">
        <f>K1</f>
        <v>Geographic_Grouping_A</v>
      </c>
      <c r="K28" t="s">
        <v>0</v>
      </c>
      <c r="T28" t="s">
        <v>0</v>
      </c>
      <c r="AC28" t="s">
        <v>0</v>
      </c>
      <c r="AN28" s="1" t="s">
        <v>27</v>
      </c>
    </row>
    <row r="29" spans="1:47" x14ac:dyDescent="0.35">
      <c r="K29" t="s">
        <v>0</v>
      </c>
      <c r="L29" t="s">
        <v>8</v>
      </c>
      <c r="M29" t="s">
        <v>9</v>
      </c>
      <c r="N29" t="s">
        <v>10</v>
      </c>
      <c r="O29" t="s">
        <v>11</v>
      </c>
      <c r="P29" t="s">
        <v>12</v>
      </c>
      <c r="Q29" t="s">
        <v>13</v>
      </c>
      <c r="R29" t="s">
        <v>14</v>
      </c>
      <c r="T29" t="s">
        <v>0</v>
      </c>
      <c r="U29" t="s">
        <v>8</v>
      </c>
      <c r="V29" t="s">
        <v>9</v>
      </c>
      <c r="W29" t="s">
        <v>10</v>
      </c>
      <c r="X29" t="s">
        <v>11</v>
      </c>
      <c r="Y29" t="s">
        <v>12</v>
      </c>
      <c r="Z29" t="s">
        <v>13</v>
      </c>
      <c r="AA29" t="s">
        <v>14</v>
      </c>
      <c r="AC29" t="s">
        <v>0</v>
      </c>
      <c r="AD29" t="s">
        <v>8</v>
      </c>
      <c r="AE29" t="s">
        <v>9</v>
      </c>
      <c r="AF29" t="s">
        <v>10</v>
      </c>
      <c r="AG29" t="s">
        <v>11</v>
      </c>
      <c r="AH29" t="s">
        <v>12</v>
      </c>
      <c r="AI29" t="s">
        <v>13</v>
      </c>
      <c r="AJ29" t="s">
        <v>14</v>
      </c>
      <c r="AK29" t="s">
        <v>15</v>
      </c>
      <c r="AN29" t="s">
        <v>0</v>
      </c>
      <c r="AO29" t="s">
        <v>8</v>
      </c>
      <c r="AP29" t="s">
        <v>9</v>
      </c>
      <c r="AQ29" t="s">
        <v>10</v>
      </c>
      <c r="AR29" t="s">
        <v>11</v>
      </c>
      <c r="AS29" t="s">
        <v>12</v>
      </c>
      <c r="AT29" t="s">
        <v>13</v>
      </c>
      <c r="AU29" t="s">
        <v>14</v>
      </c>
    </row>
    <row r="30" spans="1:47" x14ac:dyDescent="0.35">
      <c r="K30" t="str">
        <f>K3</f>
        <v>Central and Southern Asia</v>
      </c>
      <c r="L30">
        <f t="shared" ref="L30:AU30" si="0">L3</f>
        <v>41.347434307282057</v>
      </c>
      <c r="M30">
        <f t="shared" si="0"/>
        <v>54.294372386797015</v>
      </c>
      <c r="N30">
        <f t="shared" si="0"/>
        <v>84.289000156931934</v>
      </c>
      <c r="O30">
        <f t="shared" si="0"/>
        <v>105.36422656347534</v>
      </c>
      <c r="P30">
        <f t="shared" si="0"/>
        <v>116.61835600397941</v>
      </c>
      <c r="Q30">
        <f t="shared" si="0"/>
        <v>120.1062371187905</v>
      </c>
      <c r="R30">
        <f t="shared" si="0"/>
        <v>119.57192273342258</v>
      </c>
      <c r="S30">
        <f t="shared" si="0"/>
        <v>0</v>
      </c>
      <c r="T30" t="str">
        <f t="shared" si="0"/>
        <v>Central and Southern Asia</v>
      </c>
      <c r="U30">
        <f t="shared" si="0"/>
        <v>5.6658287935146925</v>
      </c>
      <c r="V30">
        <f t="shared" si="0"/>
        <v>4.5207481629553001</v>
      </c>
      <c r="W30">
        <f t="shared" si="0"/>
        <v>2.4932379801949649</v>
      </c>
      <c r="X30">
        <f t="shared" si="0"/>
        <v>3.5294959574974119</v>
      </c>
      <c r="Y30">
        <f t="shared" si="0"/>
        <v>3.1027424529822683</v>
      </c>
      <c r="Z30">
        <f t="shared" si="0"/>
        <v>2.359955900532805</v>
      </c>
      <c r="AA30">
        <f t="shared" si="0"/>
        <v>3.6590872867367965</v>
      </c>
      <c r="AB30">
        <f t="shared" si="0"/>
        <v>0</v>
      </c>
      <c r="AC30" t="str">
        <f t="shared" si="0"/>
        <v>Central and Southern Asia</v>
      </c>
      <c r="AD30">
        <f t="shared" si="0"/>
        <v>2.5338356662348942</v>
      </c>
      <c r="AE30">
        <f t="shared" si="0"/>
        <v>2.0217400403050694</v>
      </c>
      <c r="AF30">
        <f t="shared" si="0"/>
        <v>1.1150099215600431</v>
      </c>
      <c r="AG30">
        <f t="shared" si="0"/>
        <v>1.5784385774549843</v>
      </c>
      <c r="AH30">
        <f t="shared" si="0"/>
        <v>1.3875886083085593</v>
      </c>
      <c r="AI30">
        <f t="shared" si="0"/>
        <v>1.0554043634986168</v>
      </c>
      <c r="AJ30">
        <f t="shared" si="0"/>
        <v>1.6363935817497481</v>
      </c>
      <c r="AK30">
        <f t="shared" si="0"/>
        <v>5</v>
      </c>
      <c r="AN30" t="str">
        <f t="shared" si="0"/>
        <v>Central and Southern Asia</v>
      </c>
      <c r="AO30">
        <f t="shared" si="0"/>
        <v>10228</v>
      </c>
      <c r="AP30">
        <f t="shared" si="0"/>
        <v>7638</v>
      </c>
      <c r="AQ30">
        <f t="shared" si="0"/>
        <v>7779</v>
      </c>
      <c r="AR30">
        <f t="shared" si="0"/>
        <v>9446</v>
      </c>
      <c r="AS30">
        <f t="shared" si="0"/>
        <v>9264</v>
      </c>
      <c r="AT30">
        <f t="shared" si="0"/>
        <v>5453</v>
      </c>
      <c r="AU30">
        <f t="shared" si="0"/>
        <v>1202</v>
      </c>
    </row>
    <row r="31" spans="1:47" x14ac:dyDescent="0.35">
      <c r="A31" t="s">
        <v>31</v>
      </c>
    </row>
    <row r="32" spans="1:47" x14ac:dyDescent="0.35">
      <c r="K32" t="str">
        <f>K30</f>
        <v>Central and Southern Asia</v>
      </c>
      <c r="T32" t="s">
        <v>29</v>
      </c>
      <c r="AC32" t="s">
        <v>30</v>
      </c>
    </row>
    <row r="33" spans="1:47" x14ac:dyDescent="0.35">
      <c r="A33" t="str">
        <f>K32</f>
        <v>Central and Southern Asia</v>
      </c>
      <c r="K33" t="s">
        <v>28</v>
      </c>
    </row>
    <row r="34" spans="1:47" x14ac:dyDescent="0.35">
      <c r="B34" t="str">
        <f>L34</f>
        <v>25-34</v>
      </c>
      <c r="C34" t="str">
        <f t="shared" ref="C34:G34" si="1">M34</f>
        <v>35-44</v>
      </c>
      <c r="D34" t="str">
        <f t="shared" si="1"/>
        <v>45-54</v>
      </c>
      <c r="E34" t="str">
        <f t="shared" si="1"/>
        <v>55-64</v>
      </c>
      <c r="F34" t="str">
        <f t="shared" si="1"/>
        <v>65-74</v>
      </c>
      <c r="G34" t="str">
        <f t="shared" si="1"/>
        <v>75+</v>
      </c>
      <c r="L34" t="str">
        <f t="shared" ref="L34:Q34" si="2">M29</f>
        <v>25-34</v>
      </c>
      <c r="M34" t="str">
        <f t="shared" si="2"/>
        <v>35-44</v>
      </c>
      <c r="N34" t="str">
        <f t="shared" si="2"/>
        <v>45-54</v>
      </c>
      <c r="O34" t="str">
        <f t="shared" si="2"/>
        <v>55-64</v>
      </c>
      <c r="P34" t="str">
        <f t="shared" si="2"/>
        <v>65-74</v>
      </c>
      <c r="Q34" t="str">
        <f t="shared" si="2"/>
        <v>75+</v>
      </c>
      <c r="U34" t="str">
        <f>M29</f>
        <v>25-34</v>
      </c>
      <c r="V34" t="str">
        <f t="shared" ref="V34:Z34" si="3">N29</f>
        <v>35-44</v>
      </c>
      <c r="W34" t="str">
        <f t="shared" si="3"/>
        <v>45-54</v>
      </c>
      <c r="X34" t="str">
        <f t="shared" si="3"/>
        <v>55-64</v>
      </c>
      <c r="Y34" t="str">
        <f t="shared" si="3"/>
        <v>65-74</v>
      </c>
      <c r="Z34" t="str">
        <f t="shared" si="3"/>
        <v>75+</v>
      </c>
      <c r="AD34" t="str">
        <f>U34</f>
        <v>25-34</v>
      </c>
      <c r="AE34" t="str">
        <f t="shared" ref="AE34:AF34" si="4">V34</f>
        <v>35-44</v>
      </c>
      <c r="AF34" t="str">
        <f t="shared" si="4"/>
        <v>45-54</v>
      </c>
      <c r="AG34" t="str">
        <f>X34</f>
        <v>55-64</v>
      </c>
      <c r="AH34" t="str">
        <f t="shared" ref="AH34:AI34" si="5">Y34</f>
        <v>65-74</v>
      </c>
      <c r="AI34" t="str">
        <f t="shared" si="5"/>
        <v>75+</v>
      </c>
    </row>
    <row r="35" spans="1:47" x14ac:dyDescent="0.35">
      <c r="A35" t="str">
        <f>K35</f>
        <v>18-24</v>
      </c>
      <c r="B35" t="str">
        <f>IF(_xlfn.T.DIST.2T(ABS(L35/U35),AD35)*6&lt;0.001,"&lt;0.001",IF(_xlfn.T.DIST.2T(ABS(L35/U35),AD35)*6&gt;0.999, "&gt;0.999",FIXED(_xlfn.T.DIST.2T(ABS(L35/U35),AD35)*6,3)))</f>
        <v>&lt;0.001</v>
      </c>
      <c r="C35" t="str">
        <f t="shared" ref="C35:G40" si="6">IF(_xlfn.T.DIST.2T(ABS(M35/V35),AE35)*6&lt;0.001,"&lt;0.001",IF(_xlfn.T.DIST.2T(ABS(M35/V35),AE35)*6&gt;0.999, "&gt;0.999",FIXED(_xlfn.T.DIST.2T(ABS(M35/V35),AE35)*6,3)))</f>
        <v>&lt;0.001</v>
      </c>
      <c r="D35" t="str">
        <f t="shared" si="6"/>
        <v>&lt;0.001</v>
      </c>
      <c r="E35" t="str">
        <f t="shared" si="6"/>
        <v>&lt;0.001</v>
      </c>
      <c r="F35" t="str">
        <f t="shared" si="6"/>
        <v>&lt;0.001</v>
      </c>
      <c r="G35" t="str">
        <f t="shared" si="6"/>
        <v>&lt;0.001</v>
      </c>
      <c r="K35" t="str">
        <f>L29</f>
        <v>18-24</v>
      </c>
      <c r="L35">
        <f>$L30-M30</f>
        <v>-12.946938079514958</v>
      </c>
      <c r="M35">
        <f t="shared" ref="M35:Q35" si="7">$L30-N30</f>
        <v>-42.941565849649876</v>
      </c>
      <c r="N35">
        <f t="shared" si="7"/>
        <v>-64.016792256193284</v>
      </c>
      <c r="O35">
        <f t="shared" si="7"/>
        <v>-75.270921696697357</v>
      </c>
      <c r="P35">
        <f t="shared" si="7"/>
        <v>-78.758802811508446</v>
      </c>
      <c r="Q35">
        <f t="shared" si="7"/>
        <v>-78.224488426140525</v>
      </c>
      <c r="T35" t="str">
        <f>K35</f>
        <v>18-24</v>
      </c>
      <c r="U35">
        <f>SQRT((($AO30-1)*$AD30^2+(AP30-1)*AE30^2)/($AO30+AP30-2))</f>
        <v>2.3287323284728081</v>
      </c>
      <c r="V35">
        <f t="shared" ref="V35:Z35" si="8">SQRT((($AO30-1)*$AD30^2+(AQ30-1)*AF30^2)/($AO30+AQ30-2))</f>
        <v>2.0454516205400788</v>
      </c>
      <c r="W35">
        <f t="shared" si="8"/>
        <v>2.129315746371113</v>
      </c>
      <c r="X35">
        <f t="shared" si="8"/>
        <v>2.0697886120731579</v>
      </c>
      <c r="Y35">
        <f t="shared" si="8"/>
        <v>2.13895605029695</v>
      </c>
      <c r="Z35">
        <f t="shared" si="8"/>
        <v>2.4549968282176966</v>
      </c>
      <c r="AC35" t="str">
        <f>T35</f>
        <v>18-24</v>
      </c>
      <c r="AD35">
        <f>$AO30+AP30-2</f>
        <v>17864</v>
      </c>
      <c r="AE35">
        <f t="shared" ref="AE35:AI35" si="9">$AO30+AQ30-2</f>
        <v>18005</v>
      </c>
      <c r="AF35">
        <f t="shared" si="9"/>
        <v>19672</v>
      </c>
      <c r="AG35">
        <f t="shared" si="9"/>
        <v>19490</v>
      </c>
      <c r="AH35">
        <f t="shared" si="9"/>
        <v>15679</v>
      </c>
      <c r="AI35">
        <f t="shared" si="9"/>
        <v>11428</v>
      </c>
    </row>
    <row r="36" spans="1:47" x14ac:dyDescent="0.35">
      <c r="A36" t="str">
        <f t="shared" ref="A36:A40" si="10">K36</f>
        <v>25-34</v>
      </c>
      <c r="C36" t="str">
        <f t="shared" si="6"/>
        <v>&lt;0.001</v>
      </c>
      <c r="D36" t="str">
        <f t="shared" si="6"/>
        <v>&lt;0.001</v>
      </c>
      <c r="E36" t="str">
        <f t="shared" si="6"/>
        <v>&lt;0.001</v>
      </c>
      <c r="F36" t="str">
        <f t="shared" si="6"/>
        <v>&lt;0.001</v>
      </c>
      <c r="G36" t="str">
        <f t="shared" si="6"/>
        <v>&lt;0.001</v>
      </c>
      <c r="K36" t="str">
        <f>L34</f>
        <v>25-34</v>
      </c>
      <c r="M36">
        <f>$M30-N30</f>
        <v>-29.994627770134919</v>
      </c>
      <c r="N36">
        <f t="shared" ref="N36:Q36" si="11">$M30-O30</f>
        <v>-51.069854176678326</v>
      </c>
      <c r="O36">
        <f t="shared" si="11"/>
        <v>-62.3239836171824</v>
      </c>
      <c r="P36">
        <f t="shared" si="11"/>
        <v>-65.811864731993495</v>
      </c>
      <c r="Q36">
        <f t="shared" si="11"/>
        <v>-65.27755034662556</v>
      </c>
      <c r="T36" t="str">
        <f t="shared" ref="T36:T40" si="12">K36</f>
        <v>25-34</v>
      </c>
      <c r="V36">
        <f>SQRT((($AP30-1)*$AE30^2+(AQ30-1)*AF30^2)/($AP30+AQ30-2))</f>
        <v>1.6285982216155876</v>
      </c>
      <c r="W36">
        <f t="shared" ref="W36:Z36" si="13">SQRT((($AP30-1)*$AE30^2+(AR30-1)*AG30^2)/($AP30+AR30-2))</f>
        <v>1.7902486439588763</v>
      </c>
      <c r="X36">
        <f t="shared" si="13"/>
        <v>1.7036460083723419</v>
      </c>
      <c r="Y36">
        <f t="shared" si="13"/>
        <v>1.6878534730807426</v>
      </c>
      <c r="Z36">
        <f t="shared" si="13"/>
        <v>1.9737970877270705</v>
      </c>
      <c r="AC36" t="str">
        <f t="shared" ref="AC36:AC40" si="14">T36</f>
        <v>25-34</v>
      </c>
      <c r="AE36">
        <f>$AP30+AQ30-2</f>
        <v>15415</v>
      </c>
      <c r="AF36">
        <f t="shared" ref="AF36:AI36" si="15">$AP30+AR30-2</f>
        <v>17082</v>
      </c>
      <c r="AG36">
        <f t="shared" si="15"/>
        <v>16900</v>
      </c>
      <c r="AH36">
        <f t="shared" si="15"/>
        <v>13089</v>
      </c>
      <c r="AI36">
        <f t="shared" si="15"/>
        <v>8838</v>
      </c>
    </row>
    <row r="37" spans="1:47" x14ac:dyDescent="0.35">
      <c r="A37" t="str">
        <f t="shared" si="10"/>
        <v>35-44</v>
      </c>
      <c r="D37" t="str">
        <f t="shared" si="6"/>
        <v>&lt;0.001</v>
      </c>
      <c r="E37" t="str">
        <f t="shared" si="6"/>
        <v>&lt;0.001</v>
      </c>
      <c r="F37" t="str">
        <f t="shared" si="6"/>
        <v>&lt;0.001</v>
      </c>
      <c r="G37" t="str">
        <f t="shared" si="6"/>
        <v>&lt;0.001</v>
      </c>
      <c r="K37" t="str">
        <f>M34</f>
        <v>35-44</v>
      </c>
      <c r="N37">
        <f>$N30-O30</f>
        <v>-21.075226406543408</v>
      </c>
      <c r="O37">
        <f t="shared" ref="O37:Q37" si="16">$N30-P30</f>
        <v>-32.329355847047481</v>
      </c>
      <c r="P37">
        <f t="shared" si="16"/>
        <v>-35.817236961858569</v>
      </c>
      <c r="Q37">
        <f t="shared" si="16"/>
        <v>-35.282922576490648</v>
      </c>
      <c r="T37" t="str">
        <f t="shared" si="12"/>
        <v>35-44</v>
      </c>
      <c r="W37">
        <f>SQRT((($AQ30-1)*$AF30^2+(AR30-1)*AG30^2)/($AQ30+AR30-2))</f>
        <v>1.3884397308978047</v>
      </c>
      <c r="X37">
        <f t="shared" ref="X37:Z37" si="17">SQRT((($AQ30-1)*$AF30^2+(AS30-1)*AH30^2)/($AQ30+AS30-2))</f>
        <v>1.2704515243447452</v>
      </c>
      <c r="Y37">
        <f t="shared" si="17"/>
        <v>1.0908414518077107</v>
      </c>
      <c r="Z37">
        <f t="shared" si="17"/>
        <v>1.1979673669694111</v>
      </c>
      <c r="AC37" t="str">
        <f t="shared" si="14"/>
        <v>35-44</v>
      </c>
      <c r="AF37">
        <f>$AQ30+AR30-2</f>
        <v>17223</v>
      </c>
      <c r="AG37">
        <f t="shared" ref="AG37:AI37" si="18">$AQ30+AS30-2</f>
        <v>17041</v>
      </c>
      <c r="AH37">
        <f t="shared" si="18"/>
        <v>13230</v>
      </c>
      <c r="AI37">
        <f t="shared" si="18"/>
        <v>8979</v>
      </c>
    </row>
    <row r="38" spans="1:47" x14ac:dyDescent="0.35">
      <c r="A38" t="str">
        <f t="shared" si="10"/>
        <v>45-54</v>
      </c>
      <c r="E38" t="str">
        <f t="shared" si="6"/>
        <v>&lt;0.001</v>
      </c>
      <c r="F38" t="str">
        <f t="shared" si="6"/>
        <v>&lt;0.001</v>
      </c>
      <c r="G38" t="str">
        <f t="shared" si="6"/>
        <v>&lt;0.001</v>
      </c>
      <c r="K38" t="str">
        <f>N34</f>
        <v>45-54</v>
      </c>
      <c r="O38">
        <f>$O30-P30</f>
        <v>-11.254129440504073</v>
      </c>
      <c r="P38">
        <f t="shared" ref="P38:Q38" si="19">$O30-Q30</f>
        <v>-14.742010555315161</v>
      </c>
      <c r="Q38">
        <f t="shared" si="19"/>
        <v>-14.207696169947241</v>
      </c>
      <c r="T38" t="str">
        <f t="shared" si="12"/>
        <v>45-54</v>
      </c>
      <c r="X38">
        <f>SQRT((($AR30-1)*$AG30^2+(AS30-1)*AH30^2)/($AR30+AS30-2))</f>
        <v>1.4870066308126444</v>
      </c>
      <c r="Y38">
        <f t="shared" ref="Y38:Z38" si="20">SQRT((($AR30-1)*$AG30^2+(AT30-1)*AI30^2)/($AR30+AT30-2))</f>
        <v>1.4097156948048923</v>
      </c>
      <c r="Z38">
        <f t="shared" si="20"/>
        <v>1.5850826602788433</v>
      </c>
      <c r="AC38" t="str">
        <f t="shared" si="14"/>
        <v>45-54</v>
      </c>
      <c r="AG38">
        <f>$AR30+AS30-2</f>
        <v>18708</v>
      </c>
      <c r="AH38">
        <f t="shared" ref="AH38:AI38" si="21">$AR30+AT30-2</f>
        <v>14897</v>
      </c>
      <c r="AI38">
        <f t="shared" si="21"/>
        <v>10646</v>
      </c>
    </row>
    <row r="39" spans="1:47" x14ac:dyDescent="0.35">
      <c r="A39" t="str">
        <f t="shared" si="10"/>
        <v>55-64</v>
      </c>
      <c r="F39" t="str">
        <f t="shared" si="6"/>
        <v>0.037</v>
      </c>
      <c r="G39" t="str">
        <f t="shared" si="6"/>
        <v>0.224</v>
      </c>
      <c r="K39" t="str">
        <f>O34</f>
        <v>55-64</v>
      </c>
      <c r="P39">
        <f>$P30-Q30</f>
        <v>-3.4878811148110884</v>
      </c>
      <c r="Q39">
        <f>$P30-R30</f>
        <v>-2.9535667294431676</v>
      </c>
      <c r="T39" t="str">
        <f t="shared" si="12"/>
        <v>55-64</v>
      </c>
      <c r="Y39">
        <f>SQRT((($AS30-1)*$AH30^2+(AT30-1)*AI30^2)/($AS30+AT30-2))</f>
        <v>1.274647985050938</v>
      </c>
      <c r="Z39">
        <f>SQRT((($AS30-1)*$AH30^2+(AU30-1)*AJ30^2)/($AS30+AU30-2))</f>
        <v>1.4183639749111052</v>
      </c>
      <c r="AC39" t="str">
        <f t="shared" si="14"/>
        <v>55-64</v>
      </c>
      <c r="AH39">
        <f>$AS30+AT30-2</f>
        <v>14715</v>
      </c>
      <c r="AI39">
        <f>$AS30+AU30-2</f>
        <v>10464</v>
      </c>
    </row>
    <row r="40" spans="1:47" x14ac:dyDescent="0.35">
      <c r="A40" t="str">
        <f t="shared" si="10"/>
        <v>65-74</v>
      </c>
      <c r="G40" t="str">
        <f t="shared" si="6"/>
        <v>&gt;0.999</v>
      </c>
      <c r="K40" t="str">
        <f>P34</f>
        <v>65-74</v>
      </c>
      <c r="Q40">
        <f>Q30-R30</f>
        <v>0.53431438536792086</v>
      </c>
      <c r="T40" t="str">
        <f t="shared" si="12"/>
        <v>65-74</v>
      </c>
      <c r="Z40">
        <f>SQRT((($AT30-1)*$AI30^2+(AU30-1)*AJ30^2)/($AT30+AU30-2))</f>
        <v>1.181606833903444</v>
      </c>
      <c r="AC40" t="str">
        <f t="shared" si="14"/>
        <v>65-74</v>
      </c>
      <c r="AI40">
        <f>$AT30+AU30-2</f>
        <v>6653</v>
      </c>
    </row>
    <row r="42" spans="1:47" x14ac:dyDescent="0.35">
      <c r="K42" t="str">
        <f t="shared" ref="K42:AA42" si="22">K4</f>
        <v>Eastern and South-Eastern Asia</v>
      </c>
      <c r="L42">
        <f t="shared" si="22"/>
        <v>59.552015322394105</v>
      </c>
      <c r="M42">
        <f t="shared" si="22"/>
        <v>70.811787170208191</v>
      </c>
      <c r="N42">
        <f t="shared" si="22"/>
        <v>92.568808054583883</v>
      </c>
      <c r="O42">
        <f t="shared" si="22"/>
        <v>114.99461278388318</v>
      </c>
      <c r="P42">
        <f t="shared" si="22"/>
        <v>126.81503249992898</v>
      </c>
      <c r="Q42">
        <f t="shared" si="22"/>
        <v>131.76568670872734</v>
      </c>
      <c r="R42">
        <f t="shared" si="22"/>
        <v>130.30157924934579</v>
      </c>
      <c r="S42">
        <f t="shared" si="22"/>
        <v>0</v>
      </c>
      <c r="T42" t="str">
        <f t="shared" si="22"/>
        <v>Eastern and South-Eastern Asia</v>
      </c>
      <c r="U42">
        <f t="shared" si="22"/>
        <v>7.0432670441319729</v>
      </c>
      <c r="V42">
        <f t="shared" si="22"/>
        <v>6.5507748709812468</v>
      </c>
      <c r="W42">
        <f t="shared" si="22"/>
        <v>10.256686088184754</v>
      </c>
      <c r="X42">
        <f t="shared" si="22"/>
        <v>7.7839611017760566</v>
      </c>
      <c r="Y42">
        <f t="shared" si="22"/>
        <v>4.0301874179269497</v>
      </c>
      <c r="Z42">
        <f t="shared" si="22"/>
        <v>3.7829179116056664</v>
      </c>
      <c r="AA42">
        <f t="shared" si="22"/>
        <v>4.9613966817090365</v>
      </c>
      <c r="AC42" t="str">
        <f t="shared" ref="AC42:AK42" si="23">AC4</f>
        <v>Eastern and South-Eastern Asia</v>
      </c>
      <c r="AD42">
        <f t="shared" si="23"/>
        <v>4.0664321239040149</v>
      </c>
      <c r="AE42">
        <f t="shared" si="23"/>
        <v>3.7820916351616591</v>
      </c>
      <c r="AF42">
        <f t="shared" si="23"/>
        <v>5.9217004740069576</v>
      </c>
      <c r="AG42">
        <f t="shared" si="23"/>
        <v>4.4940720374719829</v>
      </c>
      <c r="AH42">
        <f t="shared" si="23"/>
        <v>2.3268297906247675</v>
      </c>
      <c r="AI42">
        <f t="shared" si="23"/>
        <v>2.1840686745877886</v>
      </c>
      <c r="AJ42">
        <f t="shared" si="23"/>
        <v>2.8644637097412282</v>
      </c>
      <c r="AK42">
        <f t="shared" si="23"/>
        <v>3</v>
      </c>
      <c r="AN42" t="str">
        <f t="shared" ref="AN42:AU42" si="24">AN4</f>
        <v>Eastern and South-Eastern Asia</v>
      </c>
      <c r="AO42">
        <f t="shared" si="24"/>
        <v>801</v>
      </c>
      <c r="AP42">
        <f t="shared" si="24"/>
        <v>888</v>
      </c>
      <c r="AQ42">
        <f t="shared" si="24"/>
        <v>1478</v>
      </c>
      <c r="AR42">
        <f t="shared" si="24"/>
        <v>3116</v>
      </c>
      <c r="AS42">
        <f t="shared" si="24"/>
        <v>3042</v>
      </c>
      <c r="AT42">
        <f t="shared" si="24"/>
        <v>1377</v>
      </c>
      <c r="AU42">
        <f t="shared" si="24"/>
        <v>230</v>
      </c>
    </row>
    <row r="43" spans="1:47" x14ac:dyDescent="0.35">
      <c r="A43" t="s">
        <v>31</v>
      </c>
    </row>
    <row r="44" spans="1:47" x14ac:dyDescent="0.35">
      <c r="K44" t="str">
        <f>K42</f>
        <v>Eastern and South-Eastern Asia</v>
      </c>
      <c r="T44" t="s">
        <v>29</v>
      </c>
      <c r="AC44" t="s">
        <v>30</v>
      </c>
    </row>
    <row r="45" spans="1:47" x14ac:dyDescent="0.35">
      <c r="A45" t="str">
        <f>K44</f>
        <v>Eastern and South-Eastern Asia</v>
      </c>
      <c r="K45" t="s">
        <v>28</v>
      </c>
    </row>
    <row r="46" spans="1:47" x14ac:dyDescent="0.35">
      <c r="B46" t="str">
        <f>B34</f>
        <v>25-34</v>
      </c>
      <c r="C46" t="str">
        <f t="shared" ref="C46:G46" si="25">C34</f>
        <v>35-44</v>
      </c>
      <c r="D46" t="str">
        <f t="shared" si="25"/>
        <v>45-54</v>
      </c>
      <c r="E46" t="str">
        <f t="shared" si="25"/>
        <v>55-64</v>
      </c>
      <c r="F46" t="str">
        <f t="shared" si="25"/>
        <v>65-74</v>
      </c>
      <c r="G46" t="str">
        <f t="shared" si="25"/>
        <v>75+</v>
      </c>
      <c r="L46" t="str">
        <f>B46</f>
        <v>25-34</v>
      </c>
      <c r="M46" t="str">
        <f t="shared" ref="M46:Q46" si="26">C46</f>
        <v>35-44</v>
      </c>
      <c r="N46" t="str">
        <f t="shared" si="26"/>
        <v>45-54</v>
      </c>
      <c r="O46" t="str">
        <f t="shared" si="26"/>
        <v>55-64</v>
      </c>
      <c r="P46" t="str">
        <f t="shared" si="26"/>
        <v>65-74</v>
      </c>
      <c r="Q46" t="str">
        <f t="shared" si="26"/>
        <v>75+</v>
      </c>
      <c r="U46" t="str">
        <f>L46</f>
        <v>25-34</v>
      </c>
      <c r="V46" t="str">
        <f t="shared" ref="V46:Z46" si="27">M46</f>
        <v>35-44</v>
      </c>
      <c r="W46" t="str">
        <f t="shared" si="27"/>
        <v>45-54</v>
      </c>
      <c r="X46" t="str">
        <f t="shared" si="27"/>
        <v>55-64</v>
      </c>
      <c r="Y46" t="str">
        <f t="shared" si="27"/>
        <v>65-74</v>
      </c>
      <c r="Z46" t="str">
        <f t="shared" si="27"/>
        <v>75+</v>
      </c>
      <c r="AD46" t="str">
        <f>U46</f>
        <v>25-34</v>
      </c>
      <c r="AE46" t="str">
        <f t="shared" ref="AE46:AF46" si="28">V46</f>
        <v>35-44</v>
      </c>
      <c r="AF46" t="str">
        <f t="shared" si="28"/>
        <v>45-54</v>
      </c>
      <c r="AG46" t="str">
        <f>X46</f>
        <v>55-64</v>
      </c>
      <c r="AH46" t="str">
        <f t="shared" ref="AH46:AI46" si="29">Y46</f>
        <v>65-74</v>
      </c>
      <c r="AI46" t="str">
        <f t="shared" si="29"/>
        <v>75+</v>
      </c>
    </row>
    <row r="47" spans="1:47" x14ac:dyDescent="0.35">
      <c r="A47" t="str">
        <f>A35</f>
        <v>18-24</v>
      </c>
      <c r="B47" t="str">
        <f>IF(_xlfn.T.DIST.2T(ABS(L47/U47),AD47)*6&lt;0.001,"&lt;0.001",IF(_xlfn.T.DIST.2T(ABS(L47/U47),AD47)*6&gt;0.999, "&gt;0.999",FIXED(_xlfn.T.DIST.2T(ABS(L47/U47),AD47)*6,3)))</f>
        <v>0.025</v>
      </c>
      <c r="C47" t="str">
        <f t="shared" ref="C47:G52" si="30">IF(_xlfn.T.DIST.2T(ABS(M47/V47),AE47)*6&lt;0.001,"&lt;0.001",IF(_xlfn.T.DIST.2T(ABS(M47/V47),AE47)*6&gt;0.999, "&gt;0.999",FIXED(_xlfn.T.DIST.2T(ABS(M47/V47),AE47)*6,3)))</f>
        <v>&lt;0.001</v>
      </c>
      <c r="D47" t="str">
        <f t="shared" si="30"/>
        <v>&lt;0.001</v>
      </c>
      <c r="E47" t="str">
        <f t="shared" si="30"/>
        <v>&lt;0.001</v>
      </c>
      <c r="F47" t="str">
        <f t="shared" si="30"/>
        <v>&lt;0.001</v>
      </c>
      <c r="G47" t="str">
        <f t="shared" si="30"/>
        <v>&lt;0.001</v>
      </c>
      <c r="K47" t="str">
        <f>A47</f>
        <v>18-24</v>
      </c>
      <c r="L47">
        <f>$L42-M42</f>
        <v>-11.259771847814086</v>
      </c>
      <c r="M47">
        <f t="shared" ref="M47:Q47" si="31">$L42-N42</f>
        <v>-33.016792732189778</v>
      </c>
      <c r="N47">
        <f t="shared" si="31"/>
        <v>-55.442597461489079</v>
      </c>
      <c r="O47">
        <f t="shared" si="31"/>
        <v>-67.263017177534863</v>
      </c>
      <c r="P47">
        <f t="shared" si="31"/>
        <v>-72.213671386333232</v>
      </c>
      <c r="Q47">
        <f t="shared" si="31"/>
        <v>-70.74956392695168</v>
      </c>
      <c r="T47" t="str">
        <f>K47</f>
        <v>18-24</v>
      </c>
      <c r="U47">
        <f>SQRT((($AO42-1)*$AD42^2+(AP42-1)*AE42^2)/($AO42+AP42-2))</f>
        <v>3.9195024646273371</v>
      </c>
      <c r="V47">
        <f t="shared" ref="V47:Z47" si="32">SQRT((($AO42-1)*$AD42^2+(AQ42-1)*AF42^2)/($AO42+AQ42-2))</f>
        <v>5.343779731066979</v>
      </c>
      <c r="W47">
        <f t="shared" si="32"/>
        <v>4.4100594751490032</v>
      </c>
      <c r="X47">
        <f t="shared" si="32"/>
        <v>2.7803887172362338</v>
      </c>
      <c r="Y47">
        <f t="shared" si="32"/>
        <v>3.0159221163209389</v>
      </c>
      <c r="Z47">
        <f t="shared" si="32"/>
        <v>3.8316968740271671</v>
      </c>
      <c r="AC47" t="str">
        <f>T47</f>
        <v>18-24</v>
      </c>
      <c r="AD47">
        <f>$AO42+AP42-2</f>
        <v>1687</v>
      </c>
      <c r="AE47">
        <f t="shared" ref="AE47:AI47" si="33">$AO42+AQ42-2</f>
        <v>2277</v>
      </c>
      <c r="AF47">
        <f t="shared" si="33"/>
        <v>3915</v>
      </c>
      <c r="AG47">
        <f t="shared" si="33"/>
        <v>3841</v>
      </c>
      <c r="AH47">
        <f t="shared" si="33"/>
        <v>2176</v>
      </c>
      <c r="AI47">
        <f t="shared" si="33"/>
        <v>1029</v>
      </c>
    </row>
    <row r="48" spans="1:47" x14ac:dyDescent="0.35">
      <c r="A48" t="str">
        <f t="shared" ref="A48:A52" si="34">A36</f>
        <v>25-34</v>
      </c>
      <c r="C48" t="str">
        <f t="shared" si="30"/>
        <v>&lt;0.001</v>
      </c>
      <c r="D48" t="str">
        <f t="shared" si="30"/>
        <v>&lt;0.001</v>
      </c>
      <c r="E48" t="str">
        <f t="shared" si="30"/>
        <v>&lt;0.001</v>
      </c>
      <c r="F48" t="str">
        <f t="shared" si="30"/>
        <v>&lt;0.001</v>
      </c>
      <c r="G48" t="str">
        <f t="shared" si="30"/>
        <v>&lt;0.001</v>
      </c>
      <c r="K48" t="str">
        <f t="shared" ref="K48:K52" si="35">A48</f>
        <v>25-34</v>
      </c>
      <c r="M48">
        <f>$M42-N42</f>
        <v>-21.757020884375692</v>
      </c>
      <c r="N48">
        <f t="shared" ref="N48:Q48" si="36">$M42-O42</f>
        <v>-44.182825613674993</v>
      </c>
      <c r="O48">
        <f t="shared" si="36"/>
        <v>-56.003245329720784</v>
      </c>
      <c r="P48">
        <f t="shared" si="36"/>
        <v>-60.953899538519153</v>
      </c>
      <c r="Q48">
        <f t="shared" si="36"/>
        <v>-59.489792079137601</v>
      </c>
      <c r="T48" t="str">
        <f t="shared" ref="T48:T52" si="37">K48</f>
        <v>25-34</v>
      </c>
      <c r="V48">
        <f>SQRT((($AP42-1)*$AE42^2+(AQ42-1)*AF42^2)/($AP42+AQ42-2))</f>
        <v>5.2226693737675731</v>
      </c>
      <c r="W48">
        <f t="shared" ref="W48:Z48" si="38">SQRT((($AP42-1)*$AE42^2+(AR42-1)*AG42^2)/($AP42+AR42-2))</f>
        <v>4.346341227690889</v>
      </c>
      <c r="X48">
        <f t="shared" si="38"/>
        <v>2.7242700603007028</v>
      </c>
      <c r="Y48">
        <f t="shared" si="38"/>
        <v>2.9166939333452877</v>
      </c>
      <c r="Z48">
        <f t="shared" si="38"/>
        <v>3.6128529626502122</v>
      </c>
      <c r="AC48" t="str">
        <f t="shared" ref="AC48:AC52" si="39">T48</f>
        <v>25-34</v>
      </c>
      <c r="AE48">
        <f>$AP42+AQ42-2</f>
        <v>2364</v>
      </c>
      <c r="AF48">
        <f t="shared" ref="AF48:AI48" si="40">$AP42+AR42-2</f>
        <v>4002</v>
      </c>
      <c r="AG48">
        <f t="shared" si="40"/>
        <v>3928</v>
      </c>
      <c r="AH48">
        <f t="shared" si="40"/>
        <v>2263</v>
      </c>
      <c r="AI48">
        <f t="shared" si="40"/>
        <v>1116</v>
      </c>
    </row>
    <row r="49" spans="1:47" x14ac:dyDescent="0.35">
      <c r="A49" t="str">
        <f t="shared" si="34"/>
        <v>35-44</v>
      </c>
      <c r="D49" t="str">
        <f t="shared" si="30"/>
        <v>&lt;0.001</v>
      </c>
      <c r="E49" t="str">
        <f t="shared" si="30"/>
        <v>&lt;0.001</v>
      </c>
      <c r="F49" t="str">
        <f t="shared" si="30"/>
        <v>&lt;0.001</v>
      </c>
      <c r="G49" t="str">
        <f t="shared" si="30"/>
        <v>&lt;0.001</v>
      </c>
      <c r="K49" t="str">
        <f t="shared" si="35"/>
        <v>35-44</v>
      </c>
      <c r="N49">
        <f>$N42-O42</f>
        <v>-22.425804729299301</v>
      </c>
      <c r="O49">
        <f t="shared" ref="O49:Q49" si="41">$N42-P42</f>
        <v>-34.246224445345092</v>
      </c>
      <c r="P49">
        <f t="shared" si="41"/>
        <v>-39.196878654143461</v>
      </c>
      <c r="Q49">
        <f t="shared" si="41"/>
        <v>-37.732771194761909</v>
      </c>
      <c r="T49" t="str">
        <f t="shared" si="37"/>
        <v>35-44</v>
      </c>
      <c r="W49">
        <f>SQRT((($AQ42-1)*$AF42^2+(AR42-1)*AG42^2)/($AQ42+AR42-2))</f>
        <v>4.9979513104727493</v>
      </c>
      <c r="X49">
        <f t="shared" ref="X49:Z49" si="42">SQRT((($AQ42-1)*$AF42^2+(AS42-1)*AH42^2)/($AQ42+AS42-2))</f>
        <v>3.8868931256097947</v>
      </c>
      <c r="Y49">
        <f t="shared" si="42"/>
        <v>4.5226775643736561</v>
      </c>
      <c r="Z49">
        <f t="shared" si="42"/>
        <v>5.6089995462965723</v>
      </c>
      <c r="AC49" t="str">
        <f t="shared" si="39"/>
        <v>35-44</v>
      </c>
      <c r="AF49">
        <f>$AQ42+AR42-2</f>
        <v>4592</v>
      </c>
      <c r="AG49">
        <f t="shared" ref="AG49:AI49" si="43">$AQ42+AS42-2</f>
        <v>4518</v>
      </c>
      <c r="AH49">
        <f t="shared" si="43"/>
        <v>2853</v>
      </c>
      <c r="AI49">
        <f t="shared" si="43"/>
        <v>1706</v>
      </c>
    </row>
    <row r="50" spans="1:47" x14ac:dyDescent="0.35">
      <c r="A50" t="str">
        <f t="shared" si="34"/>
        <v>45-54</v>
      </c>
      <c r="E50" t="str">
        <f t="shared" si="30"/>
        <v>0.006</v>
      </c>
      <c r="F50" t="str">
        <f t="shared" si="30"/>
        <v>&lt;0.001</v>
      </c>
      <c r="G50" t="str">
        <f t="shared" si="30"/>
        <v>0.003</v>
      </c>
      <c r="K50" t="str">
        <f t="shared" si="35"/>
        <v>45-54</v>
      </c>
      <c r="O50">
        <f>$O42-P42</f>
        <v>-11.820419716045791</v>
      </c>
      <c r="P50">
        <f t="shared" ref="P50:Q50" si="44">$O42-Q42</f>
        <v>-16.77107392484416</v>
      </c>
      <c r="Q50">
        <f t="shared" si="44"/>
        <v>-15.306966465462608</v>
      </c>
      <c r="T50" t="str">
        <f t="shared" si="37"/>
        <v>45-54</v>
      </c>
      <c r="X50">
        <f>SQRT((($AR42-1)*$AG42^2+(AS42-1)*AH42^2)/($AR42+AS42-2))</f>
        <v>3.5908577165600648</v>
      </c>
      <c r="Y50">
        <f t="shared" ref="Y50:Z50" si="45">SQRT((($AR42-1)*$AG42^2+(AT42-1)*AI42^2)/($AR42+AT42-2))</f>
        <v>3.9332100242201746</v>
      </c>
      <c r="Z50">
        <f t="shared" si="45"/>
        <v>4.4017602272643961</v>
      </c>
      <c r="AC50" t="str">
        <f t="shared" si="39"/>
        <v>45-54</v>
      </c>
      <c r="AG50">
        <f>$AR42+AS42-2</f>
        <v>6156</v>
      </c>
      <c r="AH50">
        <f t="shared" ref="AH50:AI50" si="46">$AR42+AT42-2</f>
        <v>4491</v>
      </c>
      <c r="AI50">
        <f t="shared" si="46"/>
        <v>3344</v>
      </c>
    </row>
    <row r="51" spans="1:47" x14ac:dyDescent="0.35">
      <c r="A51" t="str">
        <f t="shared" si="34"/>
        <v>55-64</v>
      </c>
      <c r="F51" t="str">
        <f t="shared" si="30"/>
        <v>0.181</v>
      </c>
      <c r="G51" t="str">
        <f t="shared" si="30"/>
        <v>0.847</v>
      </c>
      <c r="K51" t="str">
        <f t="shared" si="35"/>
        <v>55-64</v>
      </c>
      <c r="P51">
        <f>$P42-Q42</f>
        <v>-4.9506542087983689</v>
      </c>
      <c r="Q51">
        <f>$P42-R42</f>
        <v>-3.4865467494168172</v>
      </c>
      <c r="T51" t="str">
        <f t="shared" si="37"/>
        <v>55-64</v>
      </c>
      <c r="Y51">
        <f>SQRT((($AS42-1)*$AH42^2+(AT42-1)*AI42^2)/($AS42+AT42-2))</f>
        <v>2.2833137298123609</v>
      </c>
      <c r="Z51">
        <f>SQRT((($AS42-1)*$AH42^2+(AU42-1)*AJ42^2)/($AS42+AU42-2))</f>
        <v>2.3684580024957023</v>
      </c>
      <c r="AC51" t="str">
        <f t="shared" si="39"/>
        <v>55-64</v>
      </c>
      <c r="AH51">
        <f>$AS42+AT42-2</f>
        <v>4417</v>
      </c>
      <c r="AI51">
        <f>$AS42+AU42-2</f>
        <v>3270</v>
      </c>
    </row>
    <row r="52" spans="1:47" x14ac:dyDescent="0.35">
      <c r="A52" t="str">
        <f t="shared" si="34"/>
        <v>65-74</v>
      </c>
      <c r="G52" t="str">
        <f t="shared" si="30"/>
        <v>&gt;0.999</v>
      </c>
      <c r="K52" t="str">
        <f t="shared" si="35"/>
        <v>65-74</v>
      </c>
      <c r="Q52">
        <f>Q42-R42</f>
        <v>1.4641074593815517</v>
      </c>
      <c r="T52" t="str">
        <f t="shared" si="37"/>
        <v>65-74</v>
      </c>
      <c r="Z52">
        <f>SQRT((($AT42-1)*$AI42^2+(AU42-1)*AJ42^2)/($AT42+AU42-2))</f>
        <v>2.2935252911188031</v>
      </c>
      <c r="AC52" t="str">
        <f t="shared" si="39"/>
        <v>65-74</v>
      </c>
      <c r="AI52">
        <f>$AT42+AU42-2</f>
        <v>1605</v>
      </c>
    </row>
    <row r="54" spans="1:47" x14ac:dyDescent="0.35">
      <c r="K54" t="str">
        <f t="shared" ref="K54:AA54" si="47">K5</f>
        <v>Europe</v>
      </c>
      <c r="L54">
        <f t="shared" si="47"/>
        <v>44.625293182935849</v>
      </c>
      <c r="M54">
        <f t="shared" si="47"/>
        <v>51.2307302715367</v>
      </c>
      <c r="N54">
        <f t="shared" si="47"/>
        <v>60.720712490185797</v>
      </c>
      <c r="O54">
        <f t="shared" si="47"/>
        <v>71.773908943665575</v>
      </c>
      <c r="P54">
        <f t="shared" si="47"/>
        <v>86.034957212052248</v>
      </c>
      <c r="Q54">
        <f t="shared" si="47"/>
        <v>105.08034846638968</v>
      </c>
      <c r="R54">
        <f t="shared" si="47"/>
        <v>109.99410096149508</v>
      </c>
      <c r="S54">
        <f t="shared" si="47"/>
        <v>0</v>
      </c>
      <c r="T54" t="str">
        <f t="shared" si="47"/>
        <v>Europe</v>
      </c>
      <c r="U54">
        <f t="shared" si="47"/>
        <v>8.3284587162680452</v>
      </c>
      <c r="V54">
        <f t="shared" si="47"/>
        <v>12.671152158360782</v>
      </c>
      <c r="W54">
        <f t="shared" si="47"/>
        <v>15.432006317992451</v>
      </c>
      <c r="X54">
        <f t="shared" si="47"/>
        <v>14.611722817260766</v>
      </c>
      <c r="Y54">
        <f t="shared" si="47"/>
        <v>16.823812106983247</v>
      </c>
      <c r="Z54">
        <f t="shared" si="47"/>
        <v>8.9435791937664284</v>
      </c>
      <c r="AA54">
        <f t="shared" si="47"/>
        <v>4.4819557224857816</v>
      </c>
      <c r="AC54" t="str">
        <f t="shared" ref="AC54:AK54" si="48">AC5</f>
        <v>Europe</v>
      </c>
      <c r="AD54">
        <f t="shared" si="48"/>
        <v>2.7761529054226819</v>
      </c>
      <c r="AE54">
        <f t="shared" si="48"/>
        <v>4.2237173861202608</v>
      </c>
      <c r="AF54">
        <f t="shared" si="48"/>
        <v>5.1440021059974841</v>
      </c>
      <c r="AG54">
        <f t="shared" si="48"/>
        <v>4.8705742724202556</v>
      </c>
      <c r="AH54">
        <f t="shared" si="48"/>
        <v>5.6079373689944161</v>
      </c>
      <c r="AI54">
        <f t="shared" si="48"/>
        <v>2.9811930645888096</v>
      </c>
      <c r="AJ54">
        <f t="shared" si="48"/>
        <v>1.4939852408285939</v>
      </c>
      <c r="AK54">
        <f t="shared" si="48"/>
        <v>9</v>
      </c>
      <c r="AN54" t="str">
        <f t="shared" ref="AN54:AU54" si="49">AN5</f>
        <v>Europe</v>
      </c>
      <c r="AO54">
        <f t="shared" si="49"/>
        <v>4914</v>
      </c>
      <c r="AP54">
        <f t="shared" si="49"/>
        <v>2446</v>
      </c>
      <c r="AQ54">
        <f t="shared" si="49"/>
        <v>3491</v>
      </c>
      <c r="AR54">
        <f t="shared" si="49"/>
        <v>7031</v>
      </c>
      <c r="AS54">
        <f t="shared" si="49"/>
        <v>12780</v>
      </c>
      <c r="AT54">
        <f t="shared" si="49"/>
        <v>10376</v>
      </c>
      <c r="AU54">
        <f t="shared" si="49"/>
        <v>3712</v>
      </c>
    </row>
    <row r="55" spans="1:47" x14ac:dyDescent="0.35">
      <c r="A55" t="s">
        <v>31</v>
      </c>
    </row>
    <row r="56" spans="1:47" x14ac:dyDescent="0.35">
      <c r="K56" t="str">
        <f>K54</f>
        <v>Europe</v>
      </c>
      <c r="T56" t="s">
        <v>29</v>
      </c>
      <c r="AC56" t="s">
        <v>30</v>
      </c>
    </row>
    <row r="57" spans="1:47" x14ac:dyDescent="0.35">
      <c r="A57" t="str">
        <f>K56</f>
        <v>Europe</v>
      </c>
      <c r="K57" t="s">
        <v>28</v>
      </c>
    </row>
    <row r="58" spans="1:47" x14ac:dyDescent="0.35">
      <c r="B58" t="str">
        <f>B46</f>
        <v>25-34</v>
      </c>
      <c r="C58" t="str">
        <f t="shared" ref="C58:G58" si="50">C46</f>
        <v>35-44</v>
      </c>
      <c r="D58" t="str">
        <f t="shared" si="50"/>
        <v>45-54</v>
      </c>
      <c r="E58" t="str">
        <f t="shared" si="50"/>
        <v>55-64</v>
      </c>
      <c r="F58" t="str">
        <f t="shared" si="50"/>
        <v>65-74</v>
      </c>
      <c r="G58" t="str">
        <f t="shared" si="50"/>
        <v>75+</v>
      </c>
      <c r="L58" t="str">
        <f>B58</f>
        <v>25-34</v>
      </c>
      <c r="M58" t="str">
        <f t="shared" ref="M58:Q58" si="51">C58</f>
        <v>35-44</v>
      </c>
      <c r="N58" t="str">
        <f t="shared" si="51"/>
        <v>45-54</v>
      </c>
      <c r="O58" t="str">
        <f t="shared" si="51"/>
        <v>55-64</v>
      </c>
      <c r="P58" t="str">
        <f t="shared" si="51"/>
        <v>65-74</v>
      </c>
      <c r="Q58" t="str">
        <f t="shared" si="51"/>
        <v>75+</v>
      </c>
      <c r="U58" t="str">
        <f>L58</f>
        <v>25-34</v>
      </c>
      <c r="V58" t="str">
        <f t="shared" ref="V58:Z58" si="52">M58</f>
        <v>35-44</v>
      </c>
      <c r="W58" t="str">
        <f t="shared" si="52"/>
        <v>45-54</v>
      </c>
      <c r="X58" t="str">
        <f t="shared" si="52"/>
        <v>55-64</v>
      </c>
      <c r="Y58" t="str">
        <f t="shared" si="52"/>
        <v>65-74</v>
      </c>
      <c r="Z58" t="str">
        <f t="shared" si="52"/>
        <v>75+</v>
      </c>
      <c r="AD58" t="str">
        <f>U58</f>
        <v>25-34</v>
      </c>
      <c r="AE58" t="str">
        <f t="shared" ref="AE58:AF58" si="53">V58</f>
        <v>35-44</v>
      </c>
      <c r="AF58" t="str">
        <f t="shared" si="53"/>
        <v>45-54</v>
      </c>
      <c r="AG58" t="str">
        <f>X58</f>
        <v>55-64</v>
      </c>
      <c r="AH58" t="str">
        <f t="shared" ref="AH58:AI58" si="54">Y58</f>
        <v>65-74</v>
      </c>
      <c r="AI58" t="str">
        <f t="shared" si="54"/>
        <v>75+</v>
      </c>
    </row>
    <row r="59" spans="1:47" x14ac:dyDescent="0.35">
      <c r="A59" t="str">
        <f>A47</f>
        <v>18-24</v>
      </c>
      <c r="B59" t="str">
        <f>IF(_xlfn.T.DIST.2T(ABS(L59/U59),AD59)*6&lt;0.001,"&lt;0.001",IF(_xlfn.T.DIST.2T(ABS(L59/U59),AD59)*6&gt;0.999, "&gt;0.999",FIXED(_xlfn.T.DIST.2T(ABS(L59/U59),AD59)*6,3)))</f>
        <v>0.283</v>
      </c>
      <c r="C59" t="str">
        <f t="shared" ref="C59:G64" si="55">IF(_xlfn.T.DIST.2T(ABS(M59/V59),AE59)*6&lt;0.001,"&lt;0.001",IF(_xlfn.T.DIST.2T(ABS(M59/V59),AE59)*6&gt;0.999, "&gt;0.999",FIXED(_xlfn.T.DIST.2T(ABS(M59/V59),AE59)*6,3)))</f>
        <v>&lt;0.001</v>
      </c>
      <c r="D59" t="str">
        <f t="shared" si="55"/>
        <v>&lt;0.001</v>
      </c>
      <c r="E59" t="str">
        <f t="shared" si="55"/>
        <v>&lt;0.001</v>
      </c>
      <c r="F59" t="str">
        <f t="shared" si="55"/>
        <v>&lt;0.001</v>
      </c>
      <c r="G59" t="str">
        <f t="shared" si="55"/>
        <v>&lt;0.001</v>
      </c>
      <c r="K59" t="str">
        <f>A59</f>
        <v>18-24</v>
      </c>
      <c r="L59">
        <f>$L54-M54</f>
        <v>-6.6054370886008513</v>
      </c>
      <c r="M59">
        <f t="shared" ref="M59:Q59" si="56">$L54-N54</f>
        <v>-16.095419307249948</v>
      </c>
      <c r="N59">
        <f t="shared" si="56"/>
        <v>-27.148615760729726</v>
      </c>
      <c r="O59">
        <f t="shared" si="56"/>
        <v>-41.409664029116399</v>
      </c>
      <c r="P59">
        <f t="shared" si="56"/>
        <v>-60.455055283453831</v>
      </c>
      <c r="Q59">
        <f t="shared" si="56"/>
        <v>-65.36880777855923</v>
      </c>
      <c r="T59" t="str">
        <f>K59</f>
        <v>18-24</v>
      </c>
      <c r="U59">
        <f>SQRT((($AO54-1)*$AD54^2+(AP54-1)*AE54^2)/($AO54+AP54-2))</f>
        <v>3.3277702731809096</v>
      </c>
      <c r="V59">
        <f t="shared" ref="V59:Z59" si="57">SQRT((($AO54-1)*$AD54^2+(AQ54-1)*AF54^2)/($AO54+AQ54-2))</f>
        <v>3.9364924249575353</v>
      </c>
      <c r="W59">
        <f t="shared" si="57"/>
        <v>4.1393477141762673</v>
      </c>
      <c r="X59">
        <f t="shared" si="57"/>
        <v>4.9855709338258052</v>
      </c>
      <c r="Y59">
        <f t="shared" si="57"/>
        <v>2.9168728137928399</v>
      </c>
      <c r="Z59">
        <f t="shared" si="57"/>
        <v>2.3132356810179444</v>
      </c>
      <c r="AC59" t="str">
        <f>T59</f>
        <v>18-24</v>
      </c>
      <c r="AD59">
        <f>$AO54+AP54-2</f>
        <v>7358</v>
      </c>
      <c r="AE59">
        <f t="shared" ref="AE59:AI59" si="58">$AO54+AQ54-2</f>
        <v>8403</v>
      </c>
      <c r="AF59">
        <f t="shared" si="58"/>
        <v>11943</v>
      </c>
      <c r="AG59">
        <f t="shared" si="58"/>
        <v>17692</v>
      </c>
      <c r="AH59">
        <f t="shared" si="58"/>
        <v>15288</v>
      </c>
      <c r="AI59">
        <f t="shared" si="58"/>
        <v>8624</v>
      </c>
    </row>
    <row r="60" spans="1:47" x14ac:dyDescent="0.35">
      <c r="A60" t="str">
        <f t="shared" ref="A60:A64" si="59">A48</f>
        <v>25-34</v>
      </c>
      <c r="C60" t="str">
        <f t="shared" si="55"/>
        <v>0.285</v>
      </c>
      <c r="D60" t="str">
        <f t="shared" si="55"/>
        <v>&lt;0.001</v>
      </c>
      <c r="E60" t="str">
        <f t="shared" si="55"/>
        <v>&lt;0.001</v>
      </c>
      <c r="F60" t="str">
        <f t="shared" si="55"/>
        <v>&lt;0.001</v>
      </c>
      <c r="G60" t="str">
        <f t="shared" si="55"/>
        <v>&lt;0.001</v>
      </c>
      <c r="K60" t="str">
        <f t="shared" ref="K60:K64" si="60">A60</f>
        <v>25-34</v>
      </c>
      <c r="M60">
        <f>$M54-N54</f>
        <v>-9.4899822186490965</v>
      </c>
      <c r="N60">
        <f t="shared" ref="N60:Q60" si="61">$M54-O54</f>
        <v>-20.543178672128874</v>
      </c>
      <c r="O60">
        <f t="shared" si="61"/>
        <v>-34.804226940515548</v>
      </c>
      <c r="P60">
        <f t="shared" si="61"/>
        <v>-53.84961819485298</v>
      </c>
      <c r="Q60">
        <f t="shared" si="61"/>
        <v>-58.763370689958379</v>
      </c>
      <c r="T60" t="str">
        <f t="shared" ref="T60:T64" si="62">K60</f>
        <v>25-34</v>
      </c>
      <c r="V60">
        <f>SQRT((($AP54-1)*$AE54^2+(AQ54-1)*AF54^2)/($AP54+AQ54-2))</f>
        <v>4.7863595725635797</v>
      </c>
      <c r="W60">
        <f t="shared" ref="W60:Z60" si="63">SQRT((($AP54-1)*$AE54^2+(AR54-1)*AG54^2)/($AP54+AR54-2))</f>
        <v>4.7121626049670926</v>
      </c>
      <c r="X60">
        <f t="shared" si="63"/>
        <v>5.4095568644685876</v>
      </c>
      <c r="Y60">
        <f t="shared" si="63"/>
        <v>3.2549760410978656</v>
      </c>
      <c r="Z60">
        <f t="shared" si="63"/>
        <v>2.903617564078496</v>
      </c>
      <c r="AC60" t="str">
        <f t="shared" ref="AC60:AC64" si="64">T60</f>
        <v>25-34</v>
      </c>
      <c r="AE60">
        <f>$AP54+AQ54-2</f>
        <v>5935</v>
      </c>
      <c r="AF60">
        <f t="shared" ref="AF60:AI60" si="65">$AP54+AR54-2</f>
        <v>9475</v>
      </c>
      <c r="AG60">
        <f t="shared" si="65"/>
        <v>15224</v>
      </c>
      <c r="AH60">
        <f t="shared" si="65"/>
        <v>12820</v>
      </c>
      <c r="AI60">
        <f t="shared" si="65"/>
        <v>6156</v>
      </c>
    </row>
    <row r="61" spans="1:47" x14ac:dyDescent="0.35">
      <c r="A61" t="str">
        <f t="shared" si="59"/>
        <v>35-44</v>
      </c>
      <c r="D61" t="str">
        <f t="shared" si="55"/>
        <v>0.156</v>
      </c>
      <c r="E61" t="str">
        <f t="shared" si="55"/>
        <v>&lt;0.001</v>
      </c>
      <c r="F61" t="str">
        <f t="shared" si="55"/>
        <v>&lt;0.001</v>
      </c>
      <c r="G61" t="str">
        <f t="shared" si="55"/>
        <v>&lt;0.001</v>
      </c>
      <c r="K61" t="str">
        <f t="shared" si="60"/>
        <v>35-44</v>
      </c>
      <c r="N61">
        <f>$N54-O54</f>
        <v>-11.053196453479778</v>
      </c>
      <c r="O61">
        <f t="shared" ref="O61:Q61" si="66">$N54-P54</f>
        <v>-25.314244721866451</v>
      </c>
      <c r="P61">
        <f t="shared" si="66"/>
        <v>-44.359635976203883</v>
      </c>
      <c r="Q61">
        <f t="shared" si="66"/>
        <v>-49.273388471309282</v>
      </c>
      <c r="T61" t="str">
        <f t="shared" si="62"/>
        <v>35-44</v>
      </c>
      <c r="W61">
        <f>SQRT((($AQ54-1)*$AF54^2+(AR54-1)*AG54^2)/($AQ54+AR54-2))</f>
        <v>4.9629537774211787</v>
      </c>
      <c r="X61">
        <f t="shared" ref="X61:Z61" si="67">SQRT((($AQ54-1)*$AF54^2+(AS54-1)*AH54^2)/($AQ54+AS54-2))</f>
        <v>5.5117057228956527</v>
      </c>
      <c r="Y61">
        <f t="shared" si="67"/>
        <v>3.6484141086660271</v>
      </c>
      <c r="Z61">
        <f t="shared" si="67"/>
        <v>3.7382592431012105</v>
      </c>
      <c r="AC61" t="str">
        <f t="shared" si="64"/>
        <v>35-44</v>
      </c>
      <c r="AF61">
        <f>$AQ54+AR54-2</f>
        <v>10520</v>
      </c>
      <c r="AG61">
        <f t="shared" ref="AG61:AI61" si="68">$AQ54+AS54-2</f>
        <v>16269</v>
      </c>
      <c r="AH61">
        <f t="shared" si="68"/>
        <v>13865</v>
      </c>
      <c r="AI61">
        <f t="shared" si="68"/>
        <v>7201</v>
      </c>
    </row>
    <row r="62" spans="1:47" x14ac:dyDescent="0.35">
      <c r="A62" t="str">
        <f t="shared" si="59"/>
        <v>45-54</v>
      </c>
      <c r="E62" t="str">
        <f t="shared" si="55"/>
        <v>0.047</v>
      </c>
      <c r="F62" t="str">
        <f t="shared" si="55"/>
        <v>&lt;0.001</v>
      </c>
      <c r="G62" t="str">
        <f t="shared" si="55"/>
        <v>&lt;0.001</v>
      </c>
      <c r="K62" t="str">
        <f t="shared" si="60"/>
        <v>45-54</v>
      </c>
      <c r="O62">
        <f>$O54-P54</f>
        <v>-14.261048268386673</v>
      </c>
      <c r="P62">
        <f t="shared" ref="P62:Q62" si="69">$O54-Q54</f>
        <v>-33.306439522724105</v>
      </c>
      <c r="Q62">
        <f t="shared" si="69"/>
        <v>-38.220192017829504</v>
      </c>
      <c r="T62" t="str">
        <f t="shared" si="62"/>
        <v>45-54</v>
      </c>
      <c r="X62">
        <f>SQRT((($AR54-1)*$AG54^2+(AS54-1)*AH54^2)/($AR54+AS54-2))</f>
        <v>5.3578840622719239</v>
      </c>
      <c r="Y62">
        <f t="shared" ref="Y62:Z62" si="70">SQRT((($AR54-1)*$AG54^2+(AT54-1)*AI54^2)/($AR54+AT54-2))</f>
        <v>3.8573908131958099</v>
      </c>
      <c r="Z62">
        <f t="shared" si="70"/>
        <v>4.0370232063432532</v>
      </c>
      <c r="AC62" t="str">
        <f t="shared" si="64"/>
        <v>45-54</v>
      </c>
      <c r="AG62">
        <f>$AR54+AS54-2</f>
        <v>19809</v>
      </c>
      <c r="AH62">
        <f t="shared" ref="AH62:AI62" si="71">$AR54+AT54-2</f>
        <v>17405</v>
      </c>
      <c r="AI62">
        <f t="shared" si="71"/>
        <v>10741</v>
      </c>
    </row>
    <row r="63" spans="1:47" x14ac:dyDescent="0.35">
      <c r="A63" t="str">
        <f t="shared" si="59"/>
        <v>55-64</v>
      </c>
      <c r="F63" t="str">
        <f t="shared" si="55"/>
        <v>&lt;0.001</v>
      </c>
      <c r="G63" t="str">
        <f t="shared" si="55"/>
        <v>&lt;0.001</v>
      </c>
      <c r="K63" t="str">
        <f t="shared" si="60"/>
        <v>55-64</v>
      </c>
      <c r="P63">
        <f>$P54-Q54</f>
        <v>-19.045391254337432</v>
      </c>
      <c r="Q63">
        <f>$P54-R54</f>
        <v>-23.959143749442831</v>
      </c>
      <c r="T63" t="str">
        <f t="shared" si="62"/>
        <v>55-64</v>
      </c>
      <c r="Y63">
        <f>SQRT((($AS54-1)*$AH54^2+(AT54-1)*AI54^2)/($AS54+AT54-2))</f>
        <v>4.6194670223764573</v>
      </c>
      <c r="Z63">
        <f>SQRT((($AS54-1)*$AH54^2+(AU54-1)*AJ54^2)/($AS54+AU54-2))</f>
        <v>4.987365488643035</v>
      </c>
      <c r="AC63" t="str">
        <f t="shared" si="64"/>
        <v>55-64</v>
      </c>
      <c r="AH63">
        <f>$AS54+AT54-2</f>
        <v>23154</v>
      </c>
      <c r="AI63">
        <f>$AS54+AU54-2</f>
        <v>16490</v>
      </c>
    </row>
    <row r="64" spans="1:47" x14ac:dyDescent="0.35">
      <c r="A64" t="str">
        <f t="shared" si="59"/>
        <v>65-74</v>
      </c>
      <c r="G64" t="str">
        <f t="shared" si="55"/>
        <v>0.395</v>
      </c>
      <c r="K64" t="str">
        <f t="shared" si="60"/>
        <v>65-74</v>
      </c>
      <c r="Q64">
        <f>Q54-R54</f>
        <v>-4.913752495105399</v>
      </c>
      <c r="T64" t="str">
        <f t="shared" si="62"/>
        <v>65-74</v>
      </c>
      <c r="Z64">
        <f>SQRT((($AT54-1)*$AI54^2+(AU54-1)*AJ54^2)/($AT54+AU54-2))</f>
        <v>2.6709726385316666</v>
      </c>
      <c r="AC64" t="str">
        <f t="shared" si="64"/>
        <v>65-74</v>
      </c>
      <c r="AI64">
        <f>$AT54+AU54-2</f>
        <v>14086</v>
      </c>
    </row>
    <row r="66" spans="1:47" x14ac:dyDescent="0.35">
      <c r="K66" t="str">
        <f t="shared" ref="K66:AA66" si="72">K6</f>
        <v>Latin America and the Caribbean</v>
      </c>
      <c r="L66">
        <f t="shared" si="72"/>
        <v>41.949240543229877</v>
      </c>
      <c r="M66">
        <f t="shared" si="72"/>
        <v>61.93403363680298</v>
      </c>
      <c r="N66">
        <f t="shared" si="72"/>
        <v>84.200918705544552</v>
      </c>
      <c r="O66">
        <f t="shared" si="72"/>
        <v>103.80040139480784</v>
      </c>
      <c r="P66">
        <f t="shared" si="72"/>
        <v>118.35252013890459</v>
      </c>
      <c r="Q66">
        <f t="shared" si="72"/>
        <v>127.10951039357643</v>
      </c>
      <c r="R66">
        <f t="shared" si="72"/>
        <v>127.31084640561748</v>
      </c>
      <c r="S66">
        <f t="shared" si="72"/>
        <v>0</v>
      </c>
      <c r="T66" t="str">
        <f t="shared" si="72"/>
        <v>Latin America and the Caribbean</v>
      </c>
      <c r="U66">
        <f t="shared" si="72"/>
        <v>7.5910684380320879</v>
      </c>
      <c r="V66">
        <f t="shared" si="72"/>
        <v>9.4123807868098659</v>
      </c>
      <c r="W66">
        <f t="shared" si="72"/>
        <v>11.781852237383452</v>
      </c>
      <c r="X66">
        <f t="shared" si="72"/>
        <v>13.265178746148711</v>
      </c>
      <c r="Y66">
        <f t="shared" si="72"/>
        <v>11.542016988172008</v>
      </c>
      <c r="Z66">
        <f t="shared" si="72"/>
        <v>7.6698852053155644</v>
      </c>
      <c r="AA66">
        <f t="shared" si="72"/>
        <v>4.5351210997190954</v>
      </c>
      <c r="AC66" t="str">
        <f t="shared" ref="AC66:AK66" si="73">AC6</f>
        <v>Latin America and the Caribbean</v>
      </c>
      <c r="AD66">
        <f t="shared" si="73"/>
        <v>1.6565069391843923</v>
      </c>
      <c r="AE66">
        <f t="shared" si="73"/>
        <v>2.0539498773954392</v>
      </c>
      <c r="AF66">
        <f t="shared" si="73"/>
        <v>2.5710109383140236</v>
      </c>
      <c r="AG66">
        <f t="shared" si="73"/>
        <v>2.8946993195878985</v>
      </c>
      <c r="AH66">
        <f t="shared" si="73"/>
        <v>2.5186745962268788</v>
      </c>
      <c r="AI66">
        <f t="shared" si="73"/>
        <v>1.6737061678562137</v>
      </c>
      <c r="AJ66">
        <f t="shared" si="73"/>
        <v>0.98964455834543463</v>
      </c>
      <c r="AK66">
        <f t="shared" si="73"/>
        <v>21</v>
      </c>
      <c r="AN66" t="str">
        <f t="shared" ref="AN66:AU66" si="74">AN6</f>
        <v>Latin America and the Caribbean</v>
      </c>
      <c r="AO66">
        <f t="shared" si="74"/>
        <v>19857</v>
      </c>
      <c r="AP66">
        <f t="shared" si="74"/>
        <v>14368</v>
      </c>
      <c r="AQ66">
        <f t="shared" si="74"/>
        <v>19775</v>
      </c>
      <c r="AR66">
        <f t="shared" si="74"/>
        <v>24376</v>
      </c>
      <c r="AS66">
        <f t="shared" si="74"/>
        <v>29787</v>
      </c>
      <c r="AT66">
        <f t="shared" si="74"/>
        <v>16647</v>
      </c>
      <c r="AU66">
        <f t="shared" si="74"/>
        <v>3499</v>
      </c>
    </row>
    <row r="67" spans="1:47" x14ac:dyDescent="0.35">
      <c r="A67" t="s">
        <v>31</v>
      </c>
    </row>
    <row r="68" spans="1:47" x14ac:dyDescent="0.35">
      <c r="K68" t="str">
        <f>K66</f>
        <v>Latin America and the Caribbean</v>
      </c>
      <c r="T68" t="s">
        <v>29</v>
      </c>
      <c r="AC68" t="s">
        <v>30</v>
      </c>
    </row>
    <row r="69" spans="1:47" x14ac:dyDescent="0.35">
      <c r="A69" t="str">
        <f>K68</f>
        <v>Latin America and the Caribbean</v>
      </c>
      <c r="K69" t="s">
        <v>28</v>
      </c>
    </row>
    <row r="70" spans="1:47" x14ac:dyDescent="0.35">
      <c r="B70" t="str">
        <f>B58</f>
        <v>25-34</v>
      </c>
      <c r="C70" t="str">
        <f t="shared" ref="C70:G70" si="75">C58</f>
        <v>35-44</v>
      </c>
      <c r="D70" t="str">
        <f t="shared" si="75"/>
        <v>45-54</v>
      </c>
      <c r="E70" t="str">
        <f t="shared" si="75"/>
        <v>55-64</v>
      </c>
      <c r="F70" t="str">
        <f t="shared" si="75"/>
        <v>65-74</v>
      </c>
      <c r="G70" t="str">
        <f t="shared" si="75"/>
        <v>75+</v>
      </c>
      <c r="L70" t="str">
        <f>B70</f>
        <v>25-34</v>
      </c>
      <c r="M70" t="str">
        <f t="shared" ref="M70:Q70" si="76">C70</f>
        <v>35-44</v>
      </c>
      <c r="N70" t="str">
        <f t="shared" si="76"/>
        <v>45-54</v>
      </c>
      <c r="O70" t="str">
        <f t="shared" si="76"/>
        <v>55-64</v>
      </c>
      <c r="P70" t="str">
        <f t="shared" si="76"/>
        <v>65-74</v>
      </c>
      <c r="Q70" t="str">
        <f t="shared" si="76"/>
        <v>75+</v>
      </c>
      <c r="U70" t="str">
        <f>L70</f>
        <v>25-34</v>
      </c>
      <c r="V70" t="str">
        <f t="shared" ref="V70:Z70" si="77">M70</f>
        <v>35-44</v>
      </c>
      <c r="W70" t="str">
        <f t="shared" si="77"/>
        <v>45-54</v>
      </c>
      <c r="X70" t="str">
        <f t="shared" si="77"/>
        <v>55-64</v>
      </c>
      <c r="Y70" t="str">
        <f t="shared" si="77"/>
        <v>65-74</v>
      </c>
      <c r="Z70" t="str">
        <f t="shared" si="77"/>
        <v>75+</v>
      </c>
      <c r="AD70" t="str">
        <f>U70</f>
        <v>25-34</v>
      </c>
      <c r="AE70" t="str">
        <f t="shared" ref="AE70:AF70" si="78">V70</f>
        <v>35-44</v>
      </c>
      <c r="AF70" t="str">
        <f t="shared" si="78"/>
        <v>45-54</v>
      </c>
      <c r="AG70" t="str">
        <f>X70</f>
        <v>55-64</v>
      </c>
      <c r="AH70" t="str">
        <f t="shared" ref="AH70:AI70" si="79">Y70</f>
        <v>65-74</v>
      </c>
      <c r="AI70" t="str">
        <f t="shared" si="79"/>
        <v>75+</v>
      </c>
    </row>
    <row r="71" spans="1:47" x14ac:dyDescent="0.35">
      <c r="A71" t="str">
        <f>A59</f>
        <v>18-24</v>
      </c>
      <c r="B71" t="str">
        <f>IF(_xlfn.T.DIST.2T(ABS(L71/U71),AD71)*6&lt;0.001,"&lt;0.001",IF(_xlfn.T.DIST.2T(ABS(L71/U71),AD71)*6&gt;0.999, "&gt;0.999",FIXED(_xlfn.T.DIST.2T(ABS(L71/U71),AD71)*6,3)))</f>
        <v>&lt;0.001</v>
      </c>
      <c r="C71" t="str">
        <f t="shared" ref="C71:G76" si="80">IF(_xlfn.T.DIST.2T(ABS(M71/V71),AE71)*6&lt;0.001,"&lt;0.001",IF(_xlfn.T.DIST.2T(ABS(M71/V71),AE71)*6&gt;0.999, "&gt;0.999",FIXED(_xlfn.T.DIST.2T(ABS(M71/V71),AE71)*6,3)))</f>
        <v>&lt;0.001</v>
      </c>
      <c r="D71" t="str">
        <f t="shared" si="80"/>
        <v>&lt;0.001</v>
      </c>
      <c r="E71" t="str">
        <f t="shared" si="80"/>
        <v>&lt;0.001</v>
      </c>
      <c r="F71" t="str">
        <f t="shared" si="80"/>
        <v>&lt;0.001</v>
      </c>
      <c r="G71" t="str">
        <f t="shared" si="80"/>
        <v>&lt;0.001</v>
      </c>
      <c r="K71" t="str">
        <f>A71</f>
        <v>18-24</v>
      </c>
      <c r="L71">
        <f>$L66-M66</f>
        <v>-19.984793093573103</v>
      </c>
      <c r="M71">
        <f t="shared" ref="M71:Q71" si="81">$L66-N66</f>
        <v>-42.251678162314676</v>
      </c>
      <c r="N71">
        <f t="shared" si="81"/>
        <v>-61.851160851577959</v>
      </c>
      <c r="O71">
        <f t="shared" si="81"/>
        <v>-76.403279595674718</v>
      </c>
      <c r="P71">
        <f t="shared" si="81"/>
        <v>-85.160269850346552</v>
      </c>
      <c r="Q71">
        <f t="shared" si="81"/>
        <v>-85.361605862387606</v>
      </c>
      <c r="T71" t="str">
        <f>K71</f>
        <v>18-24</v>
      </c>
      <c r="U71">
        <f>SQRT((($AO66-1)*$AD66^2+(AP66-1)*AE66^2)/($AO66+AP66-2))</f>
        <v>1.8338757035436473</v>
      </c>
      <c r="V71">
        <f t="shared" ref="V71:Z71" si="82">SQRT((($AO66-1)*$AD66^2+(AQ66-1)*AF66^2)/($AO66+AQ66-2))</f>
        <v>2.161725355052222</v>
      </c>
      <c r="W71">
        <f t="shared" si="82"/>
        <v>2.4185785557651105</v>
      </c>
      <c r="X71">
        <f t="shared" si="82"/>
        <v>2.214474461242133</v>
      </c>
      <c r="Y71">
        <f t="shared" si="82"/>
        <v>1.6643723450359671</v>
      </c>
      <c r="Z71">
        <f t="shared" si="82"/>
        <v>1.5747087858928748</v>
      </c>
      <c r="AC71" t="str">
        <f>T71</f>
        <v>18-24</v>
      </c>
      <c r="AD71">
        <f>$AO66+AP66-2</f>
        <v>34223</v>
      </c>
      <c r="AE71">
        <f t="shared" ref="AE71:AI71" si="83">$AO66+AQ66-2</f>
        <v>39630</v>
      </c>
      <c r="AF71">
        <f t="shared" si="83"/>
        <v>44231</v>
      </c>
      <c r="AG71">
        <f t="shared" si="83"/>
        <v>49642</v>
      </c>
      <c r="AH71">
        <f t="shared" si="83"/>
        <v>36502</v>
      </c>
      <c r="AI71">
        <f t="shared" si="83"/>
        <v>23354</v>
      </c>
    </row>
    <row r="72" spans="1:47" x14ac:dyDescent="0.35">
      <c r="A72" t="str">
        <f t="shared" ref="A72:A76" si="84">A60</f>
        <v>25-34</v>
      </c>
      <c r="C72" t="str">
        <f t="shared" si="80"/>
        <v>&lt;0.001</v>
      </c>
      <c r="D72" t="str">
        <f t="shared" si="80"/>
        <v>&lt;0.001</v>
      </c>
      <c r="E72" t="str">
        <f t="shared" si="80"/>
        <v>&lt;0.001</v>
      </c>
      <c r="F72" t="str">
        <f t="shared" si="80"/>
        <v>&lt;0.001</v>
      </c>
      <c r="G72" t="str">
        <f t="shared" si="80"/>
        <v>&lt;0.001</v>
      </c>
      <c r="K72" t="str">
        <f t="shared" ref="K72:K76" si="85">A72</f>
        <v>25-34</v>
      </c>
      <c r="M72">
        <f>$M66-N66</f>
        <v>-22.266885068741573</v>
      </c>
      <c r="N72">
        <f t="shared" ref="N72:Q72" si="86">$M66-O66</f>
        <v>-41.866367758004856</v>
      </c>
      <c r="O72">
        <f t="shared" si="86"/>
        <v>-56.418486502101615</v>
      </c>
      <c r="P72">
        <f t="shared" si="86"/>
        <v>-65.175476756773449</v>
      </c>
      <c r="Q72">
        <f t="shared" si="86"/>
        <v>-65.376812768814503</v>
      </c>
      <c r="T72" t="str">
        <f t="shared" ref="T72:T76" si="87">K72</f>
        <v>25-34</v>
      </c>
      <c r="V72">
        <f>SQRT((($AP66-1)*$AE66^2+(AQ66-1)*AF66^2)/($AP66+AQ66-2))</f>
        <v>2.3672280855675107</v>
      </c>
      <c r="W72">
        <f t="shared" ref="W72:Z72" si="88">SQRT((($AP66-1)*$AE66^2+(AR66-1)*AG66^2)/($AP66+AR66-2))</f>
        <v>2.6146483153535658</v>
      </c>
      <c r="X72">
        <f t="shared" si="88"/>
        <v>2.3774485329413495</v>
      </c>
      <c r="Y72">
        <f t="shared" si="88"/>
        <v>1.8595487420060801</v>
      </c>
      <c r="Z72">
        <f t="shared" si="88"/>
        <v>1.8932634480106258</v>
      </c>
      <c r="AC72" t="str">
        <f t="shared" ref="AC72:AC76" si="89">T72</f>
        <v>25-34</v>
      </c>
      <c r="AE72">
        <f>$AP66+AQ66-2</f>
        <v>34141</v>
      </c>
      <c r="AF72">
        <f t="shared" ref="AF72:AI72" si="90">$AP66+AR66-2</f>
        <v>38742</v>
      </c>
      <c r="AG72">
        <f t="shared" si="90"/>
        <v>44153</v>
      </c>
      <c r="AH72">
        <f t="shared" si="90"/>
        <v>31013</v>
      </c>
      <c r="AI72">
        <f t="shared" si="90"/>
        <v>17865</v>
      </c>
    </row>
    <row r="73" spans="1:47" x14ac:dyDescent="0.35">
      <c r="A73" t="str">
        <f t="shared" si="84"/>
        <v>35-44</v>
      </c>
      <c r="D73" t="str">
        <f t="shared" si="80"/>
        <v>&lt;0.001</v>
      </c>
      <c r="E73" t="str">
        <f t="shared" si="80"/>
        <v>&lt;0.001</v>
      </c>
      <c r="F73" t="str">
        <f t="shared" si="80"/>
        <v>&lt;0.001</v>
      </c>
      <c r="G73" t="str">
        <f t="shared" si="80"/>
        <v>&lt;0.001</v>
      </c>
      <c r="K73" t="str">
        <f t="shared" si="85"/>
        <v>35-44</v>
      </c>
      <c r="N73">
        <f>$N66-O66</f>
        <v>-19.599482689263283</v>
      </c>
      <c r="O73">
        <f t="shared" ref="O73:Q73" si="91">$N66-P66</f>
        <v>-34.151601433360042</v>
      </c>
      <c r="P73">
        <f t="shared" si="91"/>
        <v>-42.908591688031876</v>
      </c>
      <c r="Q73">
        <f t="shared" si="91"/>
        <v>-43.10992770007293</v>
      </c>
      <c r="T73" t="str">
        <f t="shared" si="87"/>
        <v>35-44</v>
      </c>
      <c r="W73">
        <f>SQRT((($AQ66-1)*$AF66^2+(AR66-1)*AG66^2)/($AQ66+AR66-2))</f>
        <v>2.7544289506742681</v>
      </c>
      <c r="X73">
        <f t="shared" ref="X73:Z73" si="92">SQRT((($AQ66-1)*$AF66^2+(AS66-1)*AH66^2)/($AQ66+AS66-2))</f>
        <v>2.5396856479769707</v>
      </c>
      <c r="Y73">
        <f t="shared" si="92"/>
        <v>2.2066395190019992</v>
      </c>
      <c r="Z73">
        <f t="shared" si="92"/>
        <v>2.4007811350563131</v>
      </c>
      <c r="AC73" t="str">
        <f t="shared" si="89"/>
        <v>35-44</v>
      </c>
      <c r="AF73">
        <f>$AQ66+AR66-2</f>
        <v>44149</v>
      </c>
      <c r="AG73">
        <f t="shared" ref="AG73:AI73" si="93">$AQ66+AS66-2</f>
        <v>49560</v>
      </c>
      <c r="AH73">
        <f t="shared" si="93"/>
        <v>36420</v>
      </c>
      <c r="AI73">
        <f t="shared" si="93"/>
        <v>23272</v>
      </c>
    </row>
    <row r="74" spans="1:47" x14ac:dyDescent="0.35">
      <c r="A74" t="str">
        <f t="shared" si="84"/>
        <v>45-54</v>
      </c>
      <c r="E74" t="str">
        <f t="shared" si="80"/>
        <v>&lt;0.001</v>
      </c>
      <c r="F74" t="str">
        <f t="shared" si="80"/>
        <v>&lt;0.001</v>
      </c>
      <c r="G74" t="str">
        <f t="shared" si="80"/>
        <v>&lt;0.001</v>
      </c>
      <c r="K74" t="str">
        <f t="shared" si="85"/>
        <v>45-54</v>
      </c>
      <c r="O74">
        <f>$O66-P66</f>
        <v>-14.552118744096759</v>
      </c>
      <c r="P74">
        <f t="shared" ref="P74:Q74" si="94">$O66-Q66</f>
        <v>-23.309108998768593</v>
      </c>
      <c r="Q74">
        <f t="shared" si="94"/>
        <v>-23.510445010809647</v>
      </c>
      <c r="T74" t="str">
        <f t="shared" si="87"/>
        <v>45-54</v>
      </c>
      <c r="X74">
        <f>SQRT((($AR66-1)*$AG66^2+(AS66-1)*AH66^2)/($AR66+AS66-2))</f>
        <v>2.6944054358680813</v>
      </c>
      <c r="Y74">
        <f t="shared" ref="Y74:Z74" si="95">SQRT((($AR66-1)*$AG66^2+(AT66-1)*AI66^2)/($AR66+AT66-2))</f>
        <v>2.4730100748921573</v>
      </c>
      <c r="Z74">
        <f t="shared" si="95"/>
        <v>2.7295813890475031</v>
      </c>
      <c r="AC74" t="str">
        <f t="shared" si="89"/>
        <v>45-54</v>
      </c>
      <c r="AG74">
        <f>$AR66+AS66-2</f>
        <v>54161</v>
      </c>
      <c r="AH74">
        <f t="shared" ref="AH74:AI74" si="96">$AR66+AT66-2</f>
        <v>41021</v>
      </c>
      <c r="AI74">
        <f t="shared" si="96"/>
        <v>27873</v>
      </c>
    </row>
    <row r="75" spans="1:47" x14ac:dyDescent="0.35">
      <c r="A75" t="str">
        <f t="shared" si="84"/>
        <v>55-64</v>
      </c>
      <c r="F75" t="str">
        <f t="shared" si="80"/>
        <v>&lt;0.001</v>
      </c>
      <c r="G75" t="str">
        <f t="shared" si="80"/>
        <v>0.001</v>
      </c>
      <c r="K75" t="str">
        <f t="shared" si="85"/>
        <v>55-64</v>
      </c>
      <c r="P75">
        <f>$P66-Q66</f>
        <v>-8.7569902546718339</v>
      </c>
      <c r="Q75">
        <f>$P66-R66</f>
        <v>-8.9583262667128878</v>
      </c>
      <c r="T75" t="str">
        <f t="shared" si="87"/>
        <v>55-64</v>
      </c>
      <c r="Y75">
        <f>SQRT((($AS66-1)*$AH66^2+(AT66-1)*AI66^2)/($AS66+AT66-2))</f>
        <v>2.2524988394099918</v>
      </c>
      <c r="Z75">
        <f>SQRT((($AS66-1)*$AH66^2+(AU66-1)*AJ66^2)/($AS66+AU66-2))</f>
        <v>2.4041537061272185</v>
      </c>
      <c r="AC75" t="str">
        <f t="shared" si="89"/>
        <v>55-64</v>
      </c>
      <c r="AH75">
        <f>$AS66+AT66-2</f>
        <v>46432</v>
      </c>
      <c r="AI75">
        <f>$AS66+AU66-2</f>
        <v>33284</v>
      </c>
    </row>
    <row r="76" spans="1:47" x14ac:dyDescent="0.35">
      <c r="A76" t="str">
        <f t="shared" si="84"/>
        <v>65-74</v>
      </c>
      <c r="G76" t="str">
        <f t="shared" si="80"/>
        <v>&gt;0.999</v>
      </c>
      <c r="K76" t="str">
        <f t="shared" si="85"/>
        <v>65-74</v>
      </c>
      <c r="Q76">
        <f>Q66-R66</f>
        <v>-0.20133601204105389</v>
      </c>
      <c r="T76" t="str">
        <f t="shared" si="87"/>
        <v>65-74</v>
      </c>
      <c r="Z76">
        <f>SQRT((($AT66-1)*$AI66^2+(AU66-1)*AJ66^2)/($AT66+AU66-2))</f>
        <v>1.5763630943101685</v>
      </c>
      <c r="AC76" t="str">
        <f t="shared" si="89"/>
        <v>65-74</v>
      </c>
      <c r="AI76">
        <f>$AT66+AU66-2</f>
        <v>20144</v>
      </c>
    </row>
    <row r="78" spans="1:47" x14ac:dyDescent="0.35">
      <c r="K78" t="str">
        <f t="shared" ref="K78:AA78" si="97">K7</f>
        <v>Northern Africa and Western Asia</v>
      </c>
      <c r="L78">
        <f t="shared" si="97"/>
        <v>56.085390498832908</v>
      </c>
      <c r="M78">
        <f t="shared" si="97"/>
        <v>66.89109257692553</v>
      </c>
      <c r="N78">
        <f t="shared" si="97"/>
        <v>79.872247434642404</v>
      </c>
      <c r="O78">
        <f t="shared" si="97"/>
        <v>93.077989757056173</v>
      </c>
      <c r="P78">
        <f t="shared" si="97"/>
        <v>103.18235264922815</v>
      </c>
      <c r="Q78">
        <f t="shared" si="97"/>
        <v>109.34467382770444</v>
      </c>
      <c r="R78">
        <f t="shared" si="97"/>
        <v>105.51844404977717</v>
      </c>
      <c r="S78">
        <f t="shared" si="97"/>
        <v>0</v>
      </c>
      <c r="T78" t="str">
        <f t="shared" si="97"/>
        <v>Northern Africa and Western Asia</v>
      </c>
      <c r="U78">
        <f t="shared" si="97"/>
        <v>4.5229377612855606</v>
      </c>
      <c r="V78">
        <f t="shared" si="97"/>
        <v>5.6536491580113362</v>
      </c>
      <c r="W78">
        <f t="shared" si="97"/>
        <v>4.5502857541133315</v>
      </c>
      <c r="X78">
        <f t="shared" si="97"/>
        <v>7.2666994037511481</v>
      </c>
      <c r="Y78">
        <f t="shared" si="97"/>
        <v>5.8108337650859374</v>
      </c>
      <c r="Z78">
        <f t="shared" si="97"/>
        <v>5.4399089044816584</v>
      </c>
      <c r="AA78">
        <f t="shared" si="97"/>
        <v>15.046061631328438</v>
      </c>
      <c r="AC78" t="str">
        <f t="shared" ref="AC78:AK78" si="98">AC7</f>
        <v>Northern Africa and Western Asia</v>
      </c>
      <c r="AD78">
        <f t="shared" si="98"/>
        <v>1.3637170458467494</v>
      </c>
      <c r="AE78">
        <f t="shared" si="98"/>
        <v>1.7046393594029392</v>
      </c>
      <c r="AF78">
        <f t="shared" si="98"/>
        <v>1.3719627759357538</v>
      </c>
      <c r="AG78">
        <f t="shared" si="98"/>
        <v>2.1909923078674418</v>
      </c>
      <c r="AH78">
        <f t="shared" si="98"/>
        <v>1.7520323016289296</v>
      </c>
      <c r="AI78">
        <f t="shared" si="98"/>
        <v>1.6401942481708141</v>
      </c>
      <c r="AJ78">
        <f t="shared" si="98"/>
        <v>4.5365582730617371</v>
      </c>
      <c r="AK78">
        <f t="shared" si="98"/>
        <v>11</v>
      </c>
      <c r="AN78" t="str">
        <f t="shared" ref="AN78:AU78" si="99">AN7</f>
        <v>Northern Africa and Western Asia</v>
      </c>
      <c r="AO78">
        <f t="shared" si="99"/>
        <v>16034</v>
      </c>
      <c r="AP78">
        <f t="shared" si="99"/>
        <v>19657</v>
      </c>
      <c r="AQ78">
        <f t="shared" si="99"/>
        <v>26986</v>
      </c>
      <c r="AR78">
        <f t="shared" si="99"/>
        <v>21034</v>
      </c>
      <c r="AS78">
        <f t="shared" si="99"/>
        <v>13342</v>
      </c>
      <c r="AT78">
        <f t="shared" si="99"/>
        <v>5171</v>
      </c>
      <c r="AU78">
        <f t="shared" si="99"/>
        <v>799</v>
      </c>
    </row>
    <row r="79" spans="1:47" x14ac:dyDescent="0.35">
      <c r="A79" t="s">
        <v>31</v>
      </c>
    </row>
    <row r="80" spans="1:47" x14ac:dyDescent="0.35">
      <c r="K80" t="str">
        <f>K78</f>
        <v>Northern Africa and Western Asia</v>
      </c>
      <c r="T80" t="s">
        <v>29</v>
      </c>
      <c r="AC80" t="s">
        <v>30</v>
      </c>
    </row>
    <row r="81" spans="1:47" x14ac:dyDescent="0.35">
      <c r="A81" t="str">
        <f>K80</f>
        <v>Northern Africa and Western Asia</v>
      </c>
      <c r="K81" t="s">
        <v>28</v>
      </c>
    </row>
    <row r="82" spans="1:47" x14ac:dyDescent="0.35">
      <c r="B82" t="str">
        <f>B70</f>
        <v>25-34</v>
      </c>
      <c r="C82" t="str">
        <f t="shared" ref="C82:G82" si="100">C70</f>
        <v>35-44</v>
      </c>
      <c r="D82" t="str">
        <f t="shared" si="100"/>
        <v>45-54</v>
      </c>
      <c r="E82" t="str">
        <f t="shared" si="100"/>
        <v>55-64</v>
      </c>
      <c r="F82" t="str">
        <f t="shared" si="100"/>
        <v>65-74</v>
      </c>
      <c r="G82" t="str">
        <f t="shared" si="100"/>
        <v>75+</v>
      </c>
      <c r="L82" t="str">
        <f>B82</f>
        <v>25-34</v>
      </c>
      <c r="M82" t="str">
        <f t="shared" ref="M82:Q82" si="101">C82</f>
        <v>35-44</v>
      </c>
      <c r="N82" t="str">
        <f t="shared" si="101"/>
        <v>45-54</v>
      </c>
      <c r="O82" t="str">
        <f t="shared" si="101"/>
        <v>55-64</v>
      </c>
      <c r="P82" t="str">
        <f t="shared" si="101"/>
        <v>65-74</v>
      </c>
      <c r="Q82" t="str">
        <f t="shared" si="101"/>
        <v>75+</v>
      </c>
      <c r="U82" t="str">
        <f>L82</f>
        <v>25-34</v>
      </c>
      <c r="V82" t="str">
        <f t="shared" ref="V82:Z82" si="102">M82</f>
        <v>35-44</v>
      </c>
      <c r="W82" t="str">
        <f t="shared" si="102"/>
        <v>45-54</v>
      </c>
      <c r="X82" t="str">
        <f t="shared" si="102"/>
        <v>55-64</v>
      </c>
      <c r="Y82" t="str">
        <f t="shared" si="102"/>
        <v>65-74</v>
      </c>
      <c r="Z82" t="str">
        <f t="shared" si="102"/>
        <v>75+</v>
      </c>
      <c r="AD82" t="str">
        <f>U82</f>
        <v>25-34</v>
      </c>
      <c r="AE82" t="str">
        <f t="shared" ref="AE82:AF82" si="103">V82</f>
        <v>35-44</v>
      </c>
      <c r="AF82" t="str">
        <f t="shared" si="103"/>
        <v>45-54</v>
      </c>
      <c r="AG82" t="str">
        <f>X82</f>
        <v>55-64</v>
      </c>
      <c r="AH82" t="str">
        <f t="shared" ref="AH82:AI82" si="104">Y82</f>
        <v>65-74</v>
      </c>
      <c r="AI82" t="str">
        <f t="shared" si="104"/>
        <v>75+</v>
      </c>
    </row>
    <row r="83" spans="1:47" x14ac:dyDescent="0.35">
      <c r="A83" t="str">
        <f>A71</f>
        <v>18-24</v>
      </c>
      <c r="B83" t="str">
        <f>IF(_xlfn.T.DIST.2T(ABS(L83/U83),AD83)*6&lt;0.001,"&lt;0.001",IF(_xlfn.T.DIST.2T(ABS(L83/U83),AD83)*6&gt;0.999, "&gt;0.999",FIXED(_xlfn.T.DIST.2T(ABS(L83/U83),AD83)*6,3)))</f>
        <v>&lt;0.001</v>
      </c>
      <c r="C83" t="str">
        <f t="shared" ref="C83:G88" si="105">IF(_xlfn.T.DIST.2T(ABS(M83/V83),AE83)*6&lt;0.001,"&lt;0.001",IF(_xlfn.T.DIST.2T(ABS(M83/V83),AE83)*6&gt;0.999, "&gt;0.999",FIXED(_xlfn.T.DIST.2T(ABS(M83/V83),AE83)*6,3)))</f>
        <v>&lt;0.001</v>
      </c>
      <c r="D83" t="str">
        <f t="shared" si="105"/>
        <v>&lt;0.001</v>
      </c>
      <c r="E83" t="str">
        <f t="shared" si="105"/>
        <v>&lt;0.001</v>
      </c>
      <c r="F83" t="str">
        <f t="shared" si="105"/>
        <v>&lt;0.001</v>
      </c>
      <c r="G83" t="str">
        <f t="shared" si="105"/>
        <v>&lt;0.001</v>
      </c>
      <c r="K83" t="str">
        <f>A83</f>
        <v>18-24</v>
      </c>
      <c r="L83">
        <f>$L78-M78</f>
        <v>-10.805702078092622</v>
      </c>
      <c r="M83">
        <f t="shared" ref="M83:Q83" si="106">$L78-N78</f>
        <v>-23.786856935809496</v>
      </c>
      <c r="N83">
        <f t="shared" si="106"/>
        <v>-36.992599258223265</v>
      </c>
      <c r="O83">
        <f t="shared" si="106"/>
        <v>-47.096962150395242</v>
      </c>
      <c r="P83">
        <f t="shared" si="106"/>
        <v>-53.259283328871533</v>
      </c>
      <c r="Q83">
        <f t="shared" si="106"/>
        <v>-49.433053550944265</v>
      </c>
      <c r="T83" t="str">
        <f>K83</f>
        <v>18-24</v>
      </c>
      <c r="U83">
        <f>SQRT((($AO78-1)*$AD78^2+(AP78-1)*AE78^2)/($AO78+AP78-2))</f>
        <v>1.560722966206924</v>
      </c>
      <c r="V83">
        <f t="shared" ref="V83:Z83" si="107">SQRT((($AO78-1)*$AD78^2+(AQ78-1)*AF78^2)/($AO78+AQ78-2))</f>
        <v>1.3688953618932649</v>
      </c>
      <c r="W83">
        <f t="shared" si="107"/>
        <v>1.8784114145778075</v>
      </c>
      <c r="X83">
        <f t="shared" si="107"/>
        <v>1.5521694347502999</v>
      </c>
      <c r="Y83">
        <f t="shared" si="107"/>
        <v>1.4360470061312269</v>
      </c>
      <c r="Z83">
        <f t="shared" si="107"/>
        <v>1.6575031248840091</v>
      </c>
      <c r="AC83" t="str">
        <f>T83</f>
        <v>18-24</v>
      </c>
      <c r="AD83">
        <f>$AO78+AP78-2</f>
        <v>35689</v>
      </c>
      <c r="AE83">
        <f t="shared" ref="AE83:AI83" si="108">$AO78+AQ78-2</f>
        <v>43018</v>
      </c>
      <c r="AF83">
        <f t="shared" si="108"/>
        <v>37066</v>
      </c>
      <c r="AG83">
        <f t="shared" si="108"/>
        <v>29374</v>
      </c>
      <c r="AH83">
        <f t="shared" si="108"/>
        <v>21203</v>
      </c>
      <c r="AI83">
        <f t="shared" si="108"/>
        <v>16831</v>
      </c>
    </row>
    <row r="84" spans="1:47" x14ac:dyDescent="0.35">
      <c r="A84" t="str">
        <f t="shared" ref="A84:A88" si="109">A72</f>
        <v>25-34</v>
      </c>
      <c r="C84" t="str">
        <f t="shared" si="105"/>
        <v>&lt;0.001</v>
      </c>
      <c r="D84" t="str">
        <f t="shared" si="105"/>
        <v>&lt;0.001</v>
      </c>
      <c r="E84" t="str">
        <f t="shared" si="105"/>
        <v>&lt;0.001</v>
      </c>
      <c r="F84" t="str">
        <f t="shared" si="105"/>
        <v>&lt;0.001</v>
      </c>
      <c r="G84" t="str">
        <f t="shared" si="105"/>
        <v>&lt;0.001</v>
      </c>
      <c r="K84" t="str">
        <f t="shared" ref="K84:K88" si="110">A84</f>
        <v>25-34</v>
      </c>
      <c r="M84">
        <f>$M78-N78</f>
        <v>-12.981154857716874</v>
      </c>
      <c r="N84">
        <f t="shared" ref="N84:Q84" si="111">$M78-O78</f>
        <v>-26.186897180130643</v>
      </c>
      <c r="O84">
        <f t="shared" si="111"/>
        <v>-36.29126007230262</v>
      </c>
      <c r="P84">
        <f t="shared" si="111"/>
        <v>-42.45358125077891</v>
      </c>
      <c r="Q84">
        <f t="shared" si="111"/>
        <v>-38.627351472851643</v>
      </c>
      <c r="T84" t="str">
        <f t="shared" ref="T84:T88" si="112">K84</f>
        <v>25-34</v>
      </c>
      <c r="V84">
        <f>SQRT((($AP78-1)*$AE78^2+(AQ78-1)*AF78^2)/($AP78+AQ78-2))</f>
        <v>1.5210598202974481</v>
      </c>
      <c r="W84">
        <f t="shared" ref="W84:Z84" si="113">SQRT((($AP78-1)*$AE78^2+(AR78-1)*AG78^2)/($AP78+AR78-2))</f>
        <v>1.971086195887229</v>
      </c>
      <c r="X84">
        <f t="shared" si="113"/>
        <v>1.7239576761450357</v>
      </c>
      <c r="Y84">
        <f t="shared" si="113"/>
        <v>1.6914211426526635</v>
      </c>
      <c r="Z84">
        <f t="shared" si="113"/>
        <v>1.896142783119084</v>
      </c>
      <c r="AC84" t="str">
        <f t="shared" ref="AC84:AC88" si="114">T84</f>
        <v>25-34</v>
      </c>
      <c r="AE84">
        <f>$AP78+AQ78-2</f>
        <v>46641</v>
      </c>
      <c r="AF84">
        <f t="shared" ref="AF84:AI84" si="115">$AP78+AR78-2</f>
        <v>40689</v>
      </c>
      <c r="AG84">
        <f t="shared" si="115"/>
        <v>32997</v>
      </c>
      <c r="AH84">
        <f t="shared" si="115"/>
        <v>24826</v>
      </c>
      <c r="AI84">
        <f t="shared" si="115"/>
        <v>20454</v>
      </c>
    </row>
    <row r="85" spans="1:47" x14ac:dyDescent="0.35">
      <c r="A85" t="str">
        <f t="shared" si="109"/>
        <v>35-44</v>
      </c>
      <c r="D85" t="str">
        <f t="shared" si="105"/>
        <v>&lt;0.001</v>
      </c>
      <c r="E85" t="str">
        <f t="shared" si="105"/>
        <v>&lt;0.001</v>
      </c>
      <c r="F85" t="str">
        <f t="shared" si="105"/>
        <v>&lt;0.001</v>
      </c>
      <c r="G85" t="str">
        <f t="shared" si="105"/>
        <v>&lt;0.001</v>
      </c>
      <c r="K85" t="str">
        <f t="shared" si="110"/>
        <v>35-44</v>
      </c>
      <c r="N85">
        <f>$N78-O78</f>
        <v>-13.205742322413769</v>
      </c>
      <c r="O85">
        <f t="shared" ref="O85:Q85" si="116">$N78-P78</f>
        <v>-23.310105214585747</v>
      </c>
      <c r="P85">
        <f t="shared" si="116"/>
        <v>-29.472426393062037</v>
      </c>
      <c r="Q85">
        <f t="shared" si="116"/>
        <v>-25.64619661513477</v>
      </c>
      <c r="T85" t="str">
        <f t="shared" si="112"/>
        <v>35-44</v>
      </c>
      <c r="W85">
        <f>SQRT((($AQ78-1)*$AF78^2+(AR78-1)*AG78^2)/($AQ78+AR78-2))</f>
        <v>1.777781240989154</v>
      </c>
      <c r="X85">
        <f t="shared" ref="X85:Z85" si="117">SQRT((($AQ78-1)*$AF78^2+(AS78-1)*AH78^2)/($AQ78+AS78-2))</f>
        <v>1.5083389922919228</v>
      </c>
      <c r="Y85">
        <f t="shared" si="117"/>
        <v>1.4185160931126286</v>
      </c>
      <c r="Z85">
        <f t="shared" si="117"/>
        <v>1.55542254976565</v>
      </c>
      <c r="AC85" t="str">
        <f t="shared" si="114"/>
        <v>35-44</v>
      </c>
      <c r="AF85">
        <f>$AQ78+AR78-2</f>
        <v>48018</v>
      </c>
      <c r="AG85">
        <f t="shared" ref="AG85:AI85" si="118">$AQ78+AS78-2</f>
        <v>40326</v>
      </c>
      <c r="AH85">
        <f t="shared" si="118"/>
        <v>32155</v>
      </c>
      <c r="AI85">
        <f t="shared" si="118"/>
        <v>27783</v>
      </c>
    </row>
    <row r="86" spans="1:47" x14ac:dyDescent="0.35">
      <c r="A86" t="str">
        <f t="shared" si="109"/>
        <v>45-54</v>
      </c>
      <c r="E86" t="str">
        <f t="shared" si="105"/>
        <v>&lt;0.001</v>
      </c>
      <c r="F86" t="str">
        <f t="shared" si="105"/>
        <v>&lt;0.001</v>
      </c>
      <c r="G86" t="str">
        <f t="shared" si="105"/>
        <v>&lt;0.001</v>
      </c>
      <c r="K86" t="str">
        <f t="shared" si="110"/>
        <v>45-54</v>
      </c>
      <c r="O86">
        <f>$O78-P78</f>
        <v>-10.104362892171977</v>
      </c>
      <c r="P86">
        <f t="shared" ref="P86:Q86" si="119">$O78-Q78</f>
        <v>-16.266684070648267</v>
      </c>
      <c r="Q86">
        <f t="shared" si="119"/>
        <v>-12.440454292721</v>
      </c>
      <c r="T86" t="str">
        <f t="shared" si="112"/>
        <v>45-54</v>
      </c>
      <c r="X86">
        <f>SQRT((($AR78-1)*$AG78^2+(AS78-1)*AH78^2)/($AR78+AS78-2))</f>
        <v>2.0319176753810777</v>
      </c>
      <c r="Y86">
        <f t="shared" ref="Y86:Z86" si="120">SQRT((($AR78-1)*$AG78^2+(AT78-1)*AI78^2)/($AR78+AT78-2))</f>
        <v>2.0938220815585735</v>
      </c>
      <c r="Z86">
        <f t="shared" si="120"/>
        <v>2.3188917091883385</v>
      </c>
      <c r="AC86" t="str">
        <f t="shared" si="114"/>
        <v>45-54</v>
      </c>
      <c r="AG86">
        <f>$AR78+AS78-2</f>
        <v>34374</v>
      </c>
      <c r="AH86">
        <f t="shared" ref="AH86:AI86" si="121">$AR78+AT78-2</f>
        <v>26203</v>
      </c>
      <c r="AI86">
        <f t="shared" si="121"/>
        <v>21831</v>
      </c>
    </row>
    <row r="87" spans="1:47" x14ac:dyDescent="0.35">
      <c r="A87" t="str">
        <f t="shared" si="109"/>
        <v>55-64</v>
      </c>
      <c r="F87" t="str">
        <f t="shared" si="105"/>
        <v>0.002</v>
      </c>
      <c r="G87" t="str">
        <f t="shared" si="105"/>
        <v>&gt;0.999</v>
      </c>
      <c r="K87" t="str">
        <f t="shared" si="110"/>
        <v>55-64</v>
      </c>
      <c r="P87">
        <f>$P78-Q78</f>
        <v>-6.1623211784762901</v>
      </c>
      <c r="Q87">
        <f>$P78-R78</f>
        <v>-2.336091400549023</v>
      </c>
      <c r="T87" t="str">
        <f t="shared" si="112"/>
        <v>55-64</v>
      </c>
      <c r="Y87">
        <f>SQRT((($AS78-1)*$AH78^2+(AT78-1)*AI78^2)/($AS78+AT78-2))</f>
        <v>1.7215280580051731</v>
      </c>
      <c r="Z87">
        <f>SQRT((($AS78-1)*$AH78^2+(AU78-1)*AJ78^2)/($AS78+AU78-2))</f>
        <v>2.0144272571435735</v>
      </c>
      <c r="AC87" t="str">
        <f t="shared" si="114"/>
        <v>55-64</v>
      </c>
      <c r="AH87">
        <f>$AS78+AT78-2</f>
        <v>18511</v>
      </c>
      <c r="AI87">
        <f>$AS78+AU78-2</f>
        <v>14139</v>
      </c>
    </row>
    <row r="88" spans="1:47" x14ac:dyDescent="0.35">
      <c r="A88" t="str">
        <f t="shared" si="109"/>
        <v>65-74</v>
      </c>
      <c r="G88" t="str">
        <f t="shared" si="105"/>
        <v>0.538</v>
      </c>
      <c r="K88" t="str">
        <f t="shared" si="110"/>
        <v>65-74</v>
      </c>
      <c r="Q88">
        <f>Q78-R78</f>
        <v>3.8262297779272672</v>
      </c>
      <c r="T88" t="str">
        <f t="shared" si="112"/>
        <v>65-74</v>
      </c>
      <c r="Z88">
        <f>SQRT((($AT78-1)*$AI78^2+(AU78-1)*AJ78^2)/($AT78+AU78-2))</f>
        <v>2.2544138352549887</v>
      </c>
      <c r="AC88" t="str">
        <f t="shared" si="114"/>
        <v>65-74</v>
      </c>
      <c r="AI88">
        <f>$AT78+AU78-2</f>
        <v>5968</v>
      </c>
    </row>
    <row r="90" spans="1:47" x14ac:dyDescent="0.35">
      <c r="K90" t="str">
        <f t="shared" ref="K90:AA90" si="122">K8</f>
        <v>Northern America</v>
      </c>
      <c r="L90">
        <f t="shared" si="122"/>
        <v>52.307040857713645</v>
      </c>
      <c r="M90">
        <f t="shared" si="122"/>
        <v>60.25855898332987</v>
      </c>
      <c r="N90">
        <f t="shared" si="122"/>
        <v>66.977139667130132</v>
      </c>
      <c r="O90">
        <f t="shared" si="122"/>
        <v>72.387804310723965</v>
      </c>
      <c r="P90">
        <f t="shared" si="122"/>
        <v>85.77299567239109</v>
      </c>
      <c r="Q90">
        <f t="shared" si="122"/>
        <v>107.53040798529034</v>
      </c>
      <c r="R90">
        <f t="shared" si="122"/>
        <v>123.94937542665966</v>
      </c>
      <c r="S90">
        <f t="shared" si="122"/>
        <v>0</v>
      </c>
      <c r="T90" t="str">
        <f t="shared" si="122"/>
        <v>Northern America</v>
      </c>
      <c r="U90">
        <f t="shared" si="122"/>
        <v>3.3525604334161097</v>
      </c>
      <c r="V90">
        <f t="shared" si="122"/>
        <v>2.1018417870306347</v>
      </c>
      <c r="W90">
        <f t="shared" si="122"/>
        <v>3.9685448481186074</v>
      </c>
      <c r="X90">
        <f t="shared" si="122"/>
        <v>1.2541206638244042</v>
      </c>
      <c r="Y90">
        <f t="shared" si="122"/>
        <v>0.88507864995067265</v>
      </c>
      <c r="Z90">
        <f t="shared" si="122"/>
        <v>0.86319625991969218</v>
      </c>
      <c r="AA90">
        <f t="shared" si="122"/>
        <v>0.56721073069278483</v>
      </c>
      <c r="AC90" t="str">
        <f t="shared" ref="AC90:AK90" si="123">AC8</f>
        <v>Northern America</v>
      </c>
      <c r="AD90">
        <f t="shared" si="123"/>
        <v>2.3706182168062417</v>
      </c>
      <c r="AE90">
        <f t="shared" si="123"/>
        <v>1.486226580590613</v>
      </c>
      <c r="AF90">
        <f t="shared" si="123"/>
        <v>2.8061849735476043</v>
      </c>
      <c r="AG90">
        <f t="shared" si="123"/>
        <v>0.88679722581641063</v>
      </c>
      <c r="AH90">
        <f t="shared" si="123"/>
        <v>0.62584511526355513</v>
      </c>
      <c r="AI90">
        <f t="shared" si="123"/>
        <v>0.61037192888407998</v>
      </c>
      <c r="AJ90">
        <f t="shared" si="123"/>
        <v>0.40107855403464471</v>
      </c>
      <c r="AK90">
        <f t="shared" si="123"/>
        <v>2</v>
      </c>
      <c r="AN90" t="str">
        <f t="shared" ref="AN90:AU90" si="124">AN8</f>
        <v>Northern America</v>
      </c>
      <c r="AO90">
        <f t="shared" si="124"/>
        <v>4559</v>
      </c>
      <c r="AP90">
        <f t="shared" si="124"/>
        <v>2495</v>
      </c>
      <c r="AQ90">
        <f t="shared" si="124"/>
        <v>1993</v>
      </c>
      <c r="AR90">
        <f t="shared" si="124"/>
        <v>2580</v>
      </c>
      <c r="AS90">
        <f t="shared" si="124"/>
        <v>5426</v>
      </c>
      <c r="AT90">
        <f t="shared" si="124"/>
        <v>7590</v>
      </c>
      <c r="AU90">
        <f t="shared" si="124"/>
        <v>5388</v>
      </c>
    </row>
    <row r="91" spans="1:47" x14ac:dyDescent="0.35">
      <c r="A91" t="s">
        <v>31</v>
      </c>
    </row>
    <row r="92" spans="1:47" x14ac:dyDescent="0.35">
      <c r="K92" t="str">
        <f>K90</f>
        <v>Northern America</v>
      </c>
      <c r="T92" t="s">
        <v>29</v>
      </c>
      <c r="AC92" t="s">
        <v>30</v>
      </c>
    </row>
    <row r="93" spans="1:47" x14ac:dyDescent="0.35">
      <c r="A93" t="str">
        <f>K92</f>
        <v>Northern America</v>
      </c>
      <c r="K93" t="s">
        <v>28</v>
      </c>
    </row>
    <row r="94" spans="1:47" x14ac:dyDescent="0.35">
      <c r="B94" t="str">
        <f>B82</f>
        <v>25-34</v>
      </c>
      <c r="C94" t="str">
        <f t="shared" ref="C94:G94" si="125">C82</f>
        <v>35-44</v>
      </c>
      <c r="D94" t="str">
        <f t="shared" si="125"/>
        <v>45-54</v>
      </c>
      <c r="E94" t="str">
        <f t="shared" si="125"/>
        <v>55-64</v>
      </c>
      <c r="F94" t="str">
        <f t="shared" si="125"/>
        <v>65-74</v>
      </c>
      <c r="G94" t="str">
        <f t="shared" si="125"/>
        <v>75+</v>
      </c>
      <c r="L94" t="str">
        <f>B94</f>
        <v>25-34</v>
      </c>
      <c r="M94" t="str">
        <f t="shared" ref="M94:Q94" si="126">C94</f>
        <v>35-44</v>
      </c>
      <c r="N94" t="str">
        <f t="shared" si="126"/>
        <v>45-54</v>
      </c>
      <c r="O94" t="str">
        <f t="shared" si="126"/>
        <v>55-64</v>
      </c>
      <c r="P94" t="str">
        <f t="shared" si="126"/>
        <v>65-74</v>
      </c>
      <c r="Q94" t="str">
        <f t="shared" si="126"/>
        <v>75+</v>
      </c>
      <c r="U94" t="str">
        <f>L94</f>
        <v>25-34</v>
      </c>
      <c r="V94" t="str">
        <f t="shared" ref="V94:Z94" si="127">M94</f>
        <v>35-44</v>
      </c>
      <c r="W94" t="str">
        <f t="shared" si="127"/>
        <v>45-54</v>
      </c>
      <c r="X94" t="str">
        <f t="shared" si="127"/>
        <v>55-64</v>
      </c>
      <c r="Y94" t="str">
        <f t="shared" si="127"/>
        <v>65-74</v>
      </c>
      <c r="Z94" t="str">
        <f t="shared" si="127"/>
        <v>75+</v>
      </c>
      <c r="AD94" t="str">
        <f>U94</f>
        <v>25-34</v>
      </c>
      <c r="AE94" t="str">
        <f t="shared" ref="AE94:AF94" si="128">V94</f>
        <v>35-44</v>
      </c>
      <c r="AF94" t="str">
        <f t="shared" si="128"/>
        <v>45-54</v>
      </c>
      <c r="AG94" t="str">
        <f>X94</f>
        <v>55-64</v>
      </c>
      <c r="AH94" t="str">
        <f t="shared" ref="AH94:AI94" si="129">Y94</f>
        <v>65-74</v>
      </c>
      <c r="AI94" t="str">
        <f t="shared" si="129"/>
        <v>75+</v>
      </c>
    </row>
    <row r="95" spans="1:47" x14ac:dyDescent="0.35">
      <c r="A95" t="str">
        <f>A83</f>
        <v>18-24</v>
      </c>
      <c r="B95" t="str">
        <f>IF(_xlfn.T.DIST.2T(ABS(L95/U95),AD95)*6&lt;0.001,"&lt;0.001",IF(_xlfn.T.DIST.2T(ABS(L95/U95),AD95)*6&gt;0.999, "&gt;0.999",FIXED(_xlfn.T.DIST.2T(ABS(L95/U95),AD95)*6,3)))</f>
        <v>&lt;0.001</v>
      </c>
      <c r="C95" t="str">
        <f t="shared" ref="C95:G100" si="130">IF(_xlfn.T.DIST.2T(ABS(M95/V95),AE95)*6&lt;0.001,"&lt;0.001",IF(_xlfn.T.DIST.2T(ABS(M95/V95),AE95)*6&gt;0.999, "&gt;0.999",FIXED(_xlfn.T.DIST.2T(ABS(M95/V95),AE95)*6,3)))</f>
        <v>&lt;0.001</v>
      </c>
      <c r="D95" t="str">
        <f t="shared" si="130"/>
        <v>&lt;0.001</v>
      </c>
      <c r="E95" t="str">
        <f t="shared" si="130"/>
        <v>&lt;0.001</v>
      </c>
      <c r="F95" t="str">
        <f t="shared" si="130"/>
        <v>&lt;0.001</v>
      </c>
      <c r="G95" t="str">
        <f t="shared" si="130"/>
        <v>&lt;0.001</v>
      </c>
      <c r="K95" t="str">
        <f>A95</f>
        <v>18-24</v>
      </c>
      <c r="L95">
        <f>$L90-M90</f>
        <v>-7.9515181256162251</v>
      </c>
      <c r="M95">
        <f t="shared" ref="M95:Q95" si="131">$L90-N90</f>
        <v>-14.670098809416487</v>
      </c>
      <c r="N95">
        <f t="shared" si="131"/>
        <v>-20.08076345301032</v>
      </c>
      <c r="O95">
        <f t="shared" si="131"/>
        <v>-33.465954814677445</v>
      </c>
      <c r="P95">
        <f t="shared" si="131"/>
        <v>-55.223367127576694</v>
      </c>
      <c r="Q95">
        <f t="shared" si="131"/>
        <v>-71.642334568946012</v>
      </c>
      <c r="T95" t="str">
        <f>K95</f>
        <v>18-24</v>
      </c>
      <c r="U95">
        <f>SQRT((($AO90-1)*$AD90^2+(AP90-1)*AE90^2)/($AO90+AP90-2))</f>
        <v>2.1008367749223078</v>
      </c>
      <c r="V95">
        <f t="shared" ref="V95:Z95" si="132">SQRT((($AO90-1)*$AD90^2+(AQ90-1)*AF90^2)/($AO90+AQ90-2))</f>
        <v>2.5110911008659453</v>
      </c>
      <c r="W95">
        <f t="shared" si="132"/>
        <v>1.9680557395291729</v>
      </c>
      <c r="X95">
        <f t="shared" si="132"/>
        <v>1.6669523783880875</v>
      </c>
      <c r="Y95">
        <f t="shared" si="132"/>
        <v>1.5302041210768629</v>
      </c>
      <c r="Z95">
        <f t="shared" si="132"/>
        <v>1.6318154941384591</v>
      </c>
      <c r="AC95" t="str">
        <f>T95</f>
        <v>18-24</v>
      </c>
      <c r="AD95">
        <f>$AO90+AP90-2</f>
        <v>7052</v>
      </c>
      <c r="AE95">
        <f t="shared" ref="AE95:AI95" si="133">$AO90+AQ90-2</f>
        <v>6550</v>
      </c>
      <c r="AF95">
        <f t="shared" si="133"/>
        <v>7137</v>
      </c>
      <c r="AG95">
        <f t="shared" si="133"/>
        <v>9983</v>
      </c>
      <c r="AH95">
        <f t="shared" si="133"/>
        <v>12147</v>
      </c>
      <c r="AI95">
        <f t="shared" si="133"/>
        <v>9945</v>
      </c>
    </row>
    <row r="96" spans="1:47" x14ac:dyDescent="0.35">
      <c r="A96" t="str">
        <f t="shared" ref="A96:A100" si="134">A84</f>
        <v>25-34</v>
      </c>
      <c r="C96" t="str">
        <f t="shared" si="130"/>
        <v>0.012</v>
      </c>
      <c r="D96" t="str">
        <f t="shared" si="130"/>
        <v>&lt;0.001</v>
      </c>
      <c r="E96" t="str">
        <f t="shared" si="130"/>
        <v>&lt;0.001</v>
      </c>
      <c r="F96" t="str">
        <f t="shared" si="130"/>
        <v>&lt;0.001</v>
      </c>
      <c r="G96" t="str">
        <f t="shared" si="130"/>
        <v>&lt;0.001</v>
      </c>
      <c r="K96" t="str">
        <f t="shared" ref="K96:K100" si="135">A96</f>
        <v>25-34</v>
      </c>
      <c r="M96">
        <f>$M90-N90</f>
        <v>-6.718580683800262</v>
      </c>
      <c r="N96">
        <f t="shared" ref="N96:Q96" si="136">$M90-O90</f>
        <v>-12.129245327394095</v>
      </c>
      <c r="O96">
        <f t="shared" si="136"/>
        <v>-25.51443668906122</v>
      </c>
      <c r="P96">
        <f t="shared" si="136"/>
        <v>-47.271849001960469</v>
      </c>
      <c r="Q96">
        <f t="shared" si="136"/>
        <v>-63.690816443329787</v>
      </c>
      <c r="T96" t="str">
        <f t="shared" ref="T96:T100" si="137">K96</f>
        <v>25-34</v>
      </c>
      <c r="V96">
        <f>SQRT((($AP90-1)*$AE90^2+(AQ90-1)*AF90^2)/($AP90+AQ90-2))</f>
        <v>2.1736511964617904</v>
      </c>
      <c r="W96">
        <f t="shared" ref="W96:Z96" si="138">SQRT((($AP90-1)*$AE90^2+(AR90-1)*AG90^2)/($AP90+AR90-2))</f>
        <v>1.2189021536931102</v>
      </c>
      <c r="X96">
        <f t="shared" si="138"/>
        <v>0.98182728967035893</v>
      </c>
      <c r="Y96">
        <f t="shared" si="138"/>
        <v>0.90926402763947911</v>
      </c>
      <c r="Z96">
        <f t="shared" si="138"/>
        <v>0.8994277536504135</v>
      </c>
      <c r="AC96" t="str">
        <f t="shared" ref="AC96:AC100" si="139">T96</f>
        <v>25-34</v>
      </c>
      <c r="AE96">
        <f>$AP90+AQ90-2</f>
        <v>4486</v>
      </c>
      <c r="AF96">
        <f t="shared" ref="AF96:AI96" si="140">$AP90+AR90-2</f>
        <v>5073</v>
      </c>
      <c r="AG96">
        <f t="shared" si="140"/>
        <v>7919</v>
      </c>
      <c r="AH96">
        <f t="shared" si="140"/>
        <v>10083</v>
      </c>
      <c r="AI96">
        <f t="shared" si="140"/>
        <v>7881</v>
      </c>
    </row>
    <row r="97" spans="1:47" x14ac:dyDescent="0.35">
      <c r="A97" t="str">
        <f t="shared" si="134"/>
        <v>35-44</v>
      </c>
      <c r="D97" t="str">
        <f t="shared" si="130"/>
        <v>0.036</v>
      </c>
      <c r="E97" t="str">
        <f t="shared" si="130"/>
        <v>&lt;0.001</v>
      </c>
      <c r="F97" t="str">
        <f t="shared" si="130"/>
        <v>&lt;0.001</v>
      </c>
      <c r="G97" t="str">
        <f t="shared" si="130"/>
        <v>&lt;0.001</v>
      </c>
      <c r="K97" t="str">
        <f t="shared" si="135"/>
        <v>35-44</v>
      </c>
      <c r="N97">
        <f>$N90-O90</f>
        <v>-5.410664643593833</v>
      </c>
      <c r="O97">
        <f t="shared" ref="O97:Q97" si="141">$N90-P90</f>
        <v>-18.795856005260958</v>
      </c>
      <c r="P97">
        <f t="shared" si="141"/>
        <v>-40.553268318160207</v>
      </c>
      <c r="Q97">
        <f t="shared" si="141"/>
        <v>-56.972235759529525</v>
      </c>
      <c r="T97" t="str">
        <f t="shared" si="137"/>
        <v>35-44</v>
      </c>
      <c r="W97">
        <f>SQRT((($AQ90-1)*$AF90^2+(AR90-1)*AG90^2)/($AQ90+AR90-2))</f>
        <v>1.9686061805444335</v>
      </c>
      <c r="X97">
        <f t="shared" ref="X97:Z97" si="142">SQRT((($AQ90-1)*$AF90^2+(AS90-1)*AH90^2)/($AQ90+AS90-2))</f>
        <v>1.549646967594559</v>
      </c>
      <c r="Y97">
        <f t="shared" si="142"/>
        <v>1.3900830531543917</v>
      </c>
      <c r="Z97">
        <f t="shared" si="142"/>
        <v>1.4977475622059779</v>
      </c>
      <c r="AC97" t="str">
        <f t="shared" si="139"/>
        <v>35-44</v>
      </c>
      <c r="AF97">
        <f>$AQ90+AR90-2</f>
        <v>4571</v>
      </c>
      <c r="AG97">
        <f t="shared" ref="AG97:AI97" si="143">$AQ90+AS90-2</f>
        <v>7417</v>
      </c>
      <c r="AH97">
        <f t="shared" si="143"/>
        <v>9581</v>
      </c>
      <c r="AI97">
        <f t="shared" si="143"/>
        <v>7379</v>
      </c>
    </row>
    <row r="98" spans="1:47" x14ac:dyDescent="0.35">
      <c r="A98" t="str">
        <f t="shared" si="134"/>
        <v>45-54</v>
      </c>
      <c r="E98" t="str">
        <f t="shared" si="130"/>
        <v>&lt;0.001</v>
      </c>
      <c r="F98" t="str">
        <f t="shared" si="130"/>
        <v>&lt;0.001</v>
      </c>
      <c r="G98" t="str">
        <f t="shared" si="130"/>
        <v>&lt;0.001</v>
      </c>
      <c r="K98" t="str">
        <f t="shared" si="135"/>
        <v>45-54</v>
      </c>
      <c r="O98">
        <f>$O90-P90</f>
        <v>-13.385191361667125</v>
      </c>
      <c r="P98">
        <f t="shared" ref="P98:Q98" si="144">$O90-Q90</f>
        <v>-35.142603674566374</v>
      </c>
      <c r="Q98">
        <f t="shared" si="144"/>
        <v>-51.561571115935692</v>
      </c>
      <c r="T98" t="str">
        <f t="shared" si="137"/>
        <v>45-54</v>
      </c>
      <c r="X98">
        <f>SQRT((($AR90-1)*$AG90^2+(AS90-1)*AH90^2)/($AR90+AS90-2))</f>
        <v>0.72032541242405279</v>
      </c>
      <c r="Y98">
        <f t="shared" ref="Y98:Z98" si="145">SQRT((($AR90-1)*$AG90^2+(AT90-1)*AI90^2)/($AR90+AT90-2))</f>
        <v>0.69103090631347852</v>
      </c>
      <c r="Z98">
        <f t="shared" si="145"/>
        <v>0.60281414267563704</v>
      </c>
      <c r="AC98" t="str">
        <f t="shared" si="139"/>
        <v>45-54</v>
      </c>
      <c r="AG98">
        <f>$AR90+AS90-2</f>
        <v>8004</v>
      </c>
      <c r="AH98">
        <f t="shared" ref="AH98:AI98" si="146">$AR90+AT90-2</f>
        <v>10168</v>
      </c>
      <c r="AI98">
        <f t="shared" si="146"/>
        <v>7966</v>
      </c>
    </row>
    <row r="99" spans="1:47" x14ac:dyDescent="0.35">
      <c r="A99" t="str">
        <f t="shared" si="134"/>
        <v>55-64</v>
      </c>
      <c r="F99" t="str">
        <f t="shared" si="130"/>
        <v>&lt;0.001</v>
      </c>
      <c r="G99" t="str">
        <f t="shared" si="130"/>
        <v>&lt;0.001</v>
      </c>
      <c r="K99" t="str">
        <f t="shared" si="135"/>
        <v>55-64</v>
      </c>
      <c r="P99">
        <f>$P90-Q90</f>
        <v>-21.757412312899248</v>
      </c>
      <c r="Q99">
        <f>$P90-R90</f>
        <v>-38.176379754268567</v>
      </c>
      <c r="T99" t="str">
        <f t="shared" si="137"/>
        <v>55-64</v>
      </c>
      <c r="Y99">
        <f>SQRT((($AS90-1)*$AH90^2+(AT90-1)*AI90^2)/($AS90+AT90-2))</f>
        <v>0.6168692376992696</v>
      </c>
      <c r="Z99">
        <f>SQRT((($AS90-1)*$AH90^2+(AU90-1)*AJ90^2)/($AS90+AU90-2))</f>
        <v>0.526002543338705</v>
      </c>
      <c r="AC99" t="str">
        <f t="shared" si="139"/>
        <v>55-64</v>
      </c>
      <c r="AH99">
        <f>$AS90+AT90-2</f>
        <v>13014</v>
      </c>
      <c r="AI99">
        <f>$AS90+AU90-2</f>
        <v>10812</v>
      </c>
    </row>
    <row r="100" spans="1:47" x14ac:dyDescent="0.35">
      <c r="A100" t="str">
        <f t="shared" si="134"/>
        <v>65-74</v>
      </c>
      <c r="G100" t="str">
        <f t="shared" si="130"/>
        <v>&lt;0.001</v>
      </c>
      <c r="K100" t="str">
        <f t="shared" si="135"/>
        <v>65-74</v>
      </c>
      <c r="Q100">
        <f>Q90-R90</f>
        <v>-16.418967441369318</v>
      </c>
      <c r="T100" t="str">
        <f t="shared" si="137"/>
        <v>65-74</v>
      </c>
      <c r="Z100">
        <f>SQRT((($AT90-1)*$AI90^2+(AU90-1)*AJ90^2)/($AT90+AU90-2))</f>
        <v>0.53354532508111441</v>
      </c>
      <c r="AC100" t="str">
        <f t="shared" si="139"/>
        <v>65-74</v>
      </c>
      <c r="AI100">
        <f>$AT90+AU90-2</f>
        <v>12976</v>
      </c>
    </row>
    <row r="102" spans="1:47" x14ac:dyDescent="0.35">
      <c r="K102" t="str">
        <f t="shared" ref="K102:AA102" si="147">K9</f>
        <v>Oceania</v>
      </c>
      <c r="L102">
        <f t="shared" si="147"/>
        <v>35.589912162209721</v>
      </c>
      <c r="M102">
        <f t="shared" si="147"/>
        <v>44.604022328892384</v>
      </c>
      <c r="N102">
        <f t="shared" si="147"/>
        <v>54.899561536339519</v>
      </c>
      <c r="O102">
        <f t="shared" si="147"/>
        <v>62.557799277734482</v>
      </c>
      <c r="P102">
        <f t="shared" si="147"/>
        <v>71.964928680351591</v>
      </c>
      <c r="Q102">
        <f t="shared" si="147"/>
        <v>97.487025958656247</v>
      </c>
      <c r="R102">
        <f t="shared" si="147"/>
        <v>114.19251485714415</v>
      </c>
      <c r="S102">
        <f t="shared" si="147"/>
        <v>0</v>
      </c>
      <c r="T102" t="str">
        <f t="shared" si="147"/>
        <v>Oceania</v>
      </c>
      <c r="U102">
        <f t="shared" si="147"/>
        <v>0.55710684793297405</v>
      </c>
      <c r="V102">
        <f t="shared" si="147"/>
        <v>4.4463257909420042</v>
      </c>
      <c r="W102">
        <f t="shared" si="147"/>
        <v>7.1113065455265607</v>
      </c>
      <c r="X102">
        <f t="shared" si="147"/>
        <v>4.0819145084750801</v>
      </c>
      <c r="Y102">
        <f t="shared" si="147"/>
        <v>4.8015643129777068</v>
      </c>
      <c r="Z102">
        <f t="shared" si="147"/>
        <v>1.8960803857366644</v>
      </c>
      <c r="AA102">
        <f t="shared" si="147"/>
        <v>1.5284329714456486</v>
      </c>
      <c r="AC102" t="str">
        <f t="shared" ref="AC102:AK102" si="148">AC9</f>
        <v>Oceania</v>
      </c>
      <c r="AD102">
        <f t="shared" si="148"/>
        <v>0.39393403001886867</v>
      </c>
      <c r="AE102">
        <f t="shared" si="148"/>
        <v>3.1440271181397303</v>
      </c>
      <c r="AF102">
        <f t="shared" si="148"/>
        <v>5.028453081438113</v>
      </c>
      <c r="AG102">
        <f t="shared" si="148"/>
        <v>2.886349429166482</v>
      </c>
      <c r="AH102">
        <f t="shared" si="148"/>
        <v>3.3952186860098625</v>
      </c>
      <c r="AI102">
        <f t="shared" si="148"/>
        <v>1.3407312984292001</v>
      </c>
      <c r="AJ102">
        <f t="shared" si="148"/>
        <v>1.0807653186983228</v>
      </c>
      <c r="AK102">
        <f t="shared" si="148"/>
        <v>2</v>
      </c>
      <c r="AN102" t="str">
        <f t="shared" ref="AN102:AU102" si="149">AN9</f>
        <v>Oceania</v>
      </c>
      <c r="AO102">
        <f t="shared" si="149"/>
        <v>1477</v>
      </c>
      <c r="AP102">
        <f t="shared" si="149"/>
        <v>629</v>
      </c>
      <c r="AQ102">
        <f t="shared" si="149"/>
        <v>496</v>
      </c>
      <c r="AR102">
        <f t="shared" si="149"/>
        <v>811</v>
      </c>
      <c r="AS102">
        <f t="shared" si="149"/>
        <v>1500</v>
      </c>
      <c r="AT102">
        <f t="shared" si="149"/>
        <v>1519</v>
      </c>
      <c r="AU102">
        <f t="shared" si="149"/>
        <v>823</v>
      </c>
    </row>
    <row r="103" spans="1:47" x14ac:dyDescent="0.35">
      <c r="A103" t="s">
        <v>31</v>
      </c>
    </row>
    <row r="104" spans="1:47" x14ac:dyDescent="0.35">
      <c r="K104" t="str">
        <f>K102</f>
        <v>Oceania</v>
      </c>
      <c r="T104" t="s">
        <v>29</v>
      </c>
      <c r="AC104" t="s">
        <v>30</v>
      </c>
    </row>
    <row r="105" spans="1:47" x14ac:dyDescent="0.35">
      <c r="A105" t="str">
        <f>K104</f>
        <v>Oceania</v>
      </c>
      <c r="K105" t="s">
        <v>28</v>
      </c>
    </row>
    <row r="106" spans="1:47" x14ac:dyDescent="0.35">
      <c r="B106" t="str">
        <f>B94</f>
        <v>25-34</v>
      </c>
      <c r="C106" t="str">
        <f t="shared" ref="C106:G106" si="150">C94</f>
        <v>35-44</v>
      </c>
      <c r="D106" t="str">
        <f t="shared" si="150"/>
        <v>45-54</v>
      </c>
      <c r="E106" t="str">
        <f t="shared" si="150"/>
        <v>55-64</v>
      </c>
      <c r="F106" t="str">
        <f t="shared" si="150"/>
        <v>65-74</v>
      </c>
      <c r="G106" t="str">
        <f t="shared" si="150"/>
        <v>75+</v>
      </c>
      <c r="L106" t="str">
        <f>B106</f>
        <v>25-34</v>
      </c>
      <c r="M106" t="str">
        <f t="shared" ref="M106:Q106" si="151">C106</f>
        <v>35-44</v>
      </c>
      <c r="N106" t="str">
        <f t="shared" si="151"/>
        <v>45-54</v>
      </c>
      <c r="O106" t="str">
        <f t="shared" si="151"/>
        <v>55-64</v>
      </c>
      <c r="P106" t="str">
        <f t="shared" si="151"/>
        <v>65-74</v>
      </c>
      <c r="Q106" t="str">
        <f t="shared" si="151"/>
        <v>75+</v>
      </c>
      <c r="U106" t="str">
        <f>L106</f>
        <v>25-34</v>
      </c>
      <c r="V106" t="str">
        <f t="shared" ref="V106:Z106" si="152">M106</f>
        <v>35-44</v>
      </c>
      <c r="W106" t="str">
        <f t="shared" si="152"/>
        <v>45-54</v>
      </c>
      <c r="X106" t="str">
        <f t="shared" si="152"/>
        <v>55-64</v>
      </c>
      <c r="Y106" t="str">
        <f t="shared" si="152"/>
        <v>65-74</v>
      </c>
      <c r="Z106" t="str">
        <f t="shared" si="152"/>
        <v>75+</v>
      </c>
      <c r="AD106" t="str">
        <f>U106</f>
        <v>25-34</v>
      </c>
      <c r="AE106" t="str">
        <f t="shared" ref="AE106:AF106" si="153">V106</f>
        <v>35-44</v>
      </c>
      <c r="AF106" t="str">
        <f t="shared" si="153"/>
        <v>45-54</v>
      </c>
      <c r="AG106" t="str">
        <f>X106</f>
        <v>55-64</v>
      </c>
      <c r="AH106" t="str">
        <f t="shared" ref="AH106:AI106" si="154">Y106</f>
        <v>65-74</v>
      </c>
      <c r="AI106" t="str">
        <f t="shared" si="154"/>
        <v>75+</v>
      </c>
    </row>
    <row r="107" spans="1:47" x14ac:dyDescent="0.35">
      <c r="A107" t="str">
        <f>A95</f>
        <v>18-24</v>
      </c>
      <c r="B107" t="str">
        <f>IF(_xlfn.T.DIST.2T(ABS(L107/U107),AD107)*6&lt;0.001,"&lt;0.001",IF(_xlfn.T.DIST.2T(ABS(L107/U107),AD107)*6&gt;0.999, "&gt;0.999",FIXED(_xlfn.T.DIST.2T(ABS(L107/U107),AD107)*6,3)))</f>
        <v>&lt;0.001</v>
      </c>
      <c r="C107" t="str">
        <f t="shared" ref="C107:G112" si="155">IF(_xlfn.T.DIST.2T(ABS(M107/V107),AE107)*6&lt;0.001,"&lt;0.001",IF(_xlfn.T.DIST.2T(ABS(M107/V107),AE107)*6&gt;0.999, "&gt;0.999",FIXED(_xlfn.T.DIST.2T(ABS(M107/V107),AE107)*6,3)))</f>
        <v>&lt;0.001</v>
      </c>
      <c r="D107" t="str">
        <f t="shared" si="155"/>
        <v>&lt;0.001</v>
      </c>
      <c r="E107" t="str">
        <f t="shared" si="155"/>
        <v>&lt;0.001</v>
      </c>
      <c r="F107" t="str">
        <f t="shared" si="155"/>
        <v>&lt;0.001</v>
      </c>
      <c r="G107" t="str">
        <f t="shared" si="155"/>
        <v>&lt;0.001</v>
      </c>
      <c r="K107" t="str">
        <f>A107</f>
        <v>18-24</v>
      </c>
      <c r="L107">
        <f>$L102-M102</f>
        <v>-9.0141101666826629</v>
      </c>
      <c r="M107">
        <f t="shared" ref="M107:Q107" si="156">$L102-N102</f>
        <v>-19.309649374129798</v>
      </c>
      <c r="N107">
        <f t="shared" si="156"/>
        <v>-26.967887115524761</v>
      </c>
      <c r="O107">
        <f t="shared" si="156"/>
        <v>-36.375016518141869</v>
      </c>
      <c r="P107">
        <f t="shared" si="156"/>
        <v>-61.897113796446526</v>
      </c>
      <c r="Q107">
        <f t="shared" si="156"/>
        <v>-78.602602694934433</v>
      </c>
      <c r="T107" t="str">
        <f>K107</f>
        <v>18-24</v>
      </c>
      <c r="U107">
        <f>SQRT((($AO102-1)*$AD102^2+(AP102-1)*AE102^2)/($AO102+AP102-2))</f>
        <v>1.7490862508323144</v>
      </c>
      <c r="V107">
        <f t="shared" ref="V107:Z107" si="157">SQRT((($AO102-1)*$AD102^2+(AQ102-1)*AF102^2)/($AO102+AQ102-2))</f>
        <v>2.5429137826871488</v>
      </c>
      <c r="W107">
        <f t="shared" si="157"/>
        <v>1.747035004239414</v>
      </c>
      <c r="X107">
        <f t="shared" si="157"/>
        <v>2.4259652149854469</v>
      </c>
      <c r="Y107">
        <f t="shared" si="157"/>
        <v>0.99392750812499586</v>
      </c>
      <c r="Z107">
        <f t="shared" si="157"/>
        <v>0.71936769137059098</v>
      </c>
      <c r="AC107" t="str">
        <f>T107</f>
        <v>18-24</v>
      </c>
      <c r="AD107">
        <f>$AO102+AP102-2</f>
        <v>2104</v>
      </c>
      <c r="AE107">
        <f t="shared" ref="AE107:AI107" si="158">$AO102+AQ102-2</f>
        <v>1971</v>
      </c>
      <c r="AF107">
        <f t="shared" si="158"/>
        <v>2286</v>
      </c>
      <c r="AG107">
        <f t="shared" si="158"/>
        <v>2975</v>
      </c>
      <c r="AH107">
        <f t="shared" si="158"/>
        <v>2994</v>
      </c>
      <c r="AI107">
        <f t="shared" si="158"/>
        <v>2298</v>
      </c>
    </row>
    <row r="108" spans="1:47" x14ac:dyDescent="0.35">
      <c r="A108" t="str">
        <f t="shared" ref="A108:A112" si="159">A96</f>
        <v>25-34</v>
      </c>
      <c r="C108" t="str">
        <f t="shared" si="155"/>
        <v>0.071</v>
      </c>
      <c r="D108" t="str">
        <f t="shared" si="155"/>
        <v>&lt;0.001</v>
      </c>
      <c r="E108" t="str">
        <f t="shared" si="155"/>
        <v>&lt;0.001</v>
      </c>
      <c r="F108" t="str">
        <f t="shared" si="155"/>
        <v>&lt;0.001</v>
      </c>
      <c r="G108" t="str">
        <f t="shared" si="155"/>
        <v>&lt;0.001</v>
      </c>
      <c r="K108" t="str">
        <f t="shared" ref="K108:K112" si="160">A108</f>
        <v>25-34</v>
      </c>
      <c r="M108">
        <f>$M102-N102</f>
        <v>-10.295539207447135</v>
      </c>
      <c r="N108">
        <f t="shared" ref="N108:Q108" si="161">$M102-O102</f>
        <v>-17.953776948842098</v>
      </c>
      <c r="O108">
        <f t="shared" si="161"/>
        <v>-27.360906351459207</v>
      </c>
      <c r="P108">
        <f t="shared" si="161"/>
        <v>-52.883003629763863</v>
      </c>
      <c r="Q108">
        <f t="shared" si="161"/>
        <v>-69.588492528251763</v>
      </c>
      <c r="T108" t="str">
        <f t="shared" ref="T108:T112" si="162">K108</f>
        <v>25-34</v>
      </c>
      <c r="V108">
        <f>SQRT((($AP102-1)*$AE102^2+(AQ102-1)*AF102^2)/($AP102+AQ102-2))</f>
        <v>4.0832787609237622</v>
      </c>
      <c r="W108">
        <f t="shared" ref="W108:Z108" si="163">SQRT((($AP102-1)*$AE102^2+(AR102-1)*AG102^2)/($AP102+AR102-2))</f>
        <v>3.0016038650084713</v>
      </c>
      <c r="X108">
        <f t="shared" si="163"/>
        <v>3.3230300570842912</v>
      </c>
      <c r="Y108">
        <f t="shared" si="163"/>
        <v>2.0406422708917038</v>
      </c>
      <c r="Z108">
        <f t="shared" si="163"/>
        <v>2.2233651745943734</v>
      </c>
      <c r="AC108" t="str">
        <f t="shared" ref="AC108:AC112" si="164">T108</f>
        <v>25-34</v>
      </c>
      <c r="AE108">
        <f>$AP102+AQ102-2</f>
        <v>1123</v>
      </c>
      <c r="AF108">
        <f t="shared" ref="AF108:AI108" si="165">$AP102+AR102-2</f>
        <v>1438</v>
      </c>
      <c r="AG108">
        <f t="shared" si="165"/>
        <v>2127</v>
      </c>
      <c r="AH108">
        <f t="shared" si="165"/>
        <v>2146</v>
      </c>
      <c r="AI108">
        <f t="shared" si="165"/>
        <v>1450</v>
      </c>
    </row>
    <row r="109" spans="1:47" x14ac:dyDescent="0.35">
      <c r="A109" t="str">
        <f t="shared" si="159"/>
        <v>35-44</v>
      </c>
      <c r="D109" t="str">
        <f t="shared" si="155"/>
        <v>0.279</v>
      </c>
      <c r="E109" t="str">
        <f t="shared" si="155"/>
        <v>&lt;0.001</v>
      </c>
      <c r="F109" t="str">
        <f t="shared" si="155"/>
        <v>&lt;0.001</v>
      </c>
      <c r="G109" t="str">
        <f t="shared" si="155"/>
        <v>&lt;0.001</v>
      </c>
      <c r="K109" t="str">
        <f t="shared" si="160"/>
        <v>35-44</v>
      </c>
      <c r="N109">
        <f>$N102-O102</f>
        <v>-7.6582377413949629</v>
      </c>
      <c r="O109">
        <f t="shared" ref="O109:Q109" si="166">$N102-P102</f>
        <v>-17.065367144012072</v>
      </c>
      <c r="P109">
        <f t="shared" si="166"/>
        <v>-42.587464422316728</v>
      </c>
      <c r="Q109">
        <f t="shared" si="166"/>
        <v>-59.292953320804628</v>
      </c>
      <c r="T109" t="str">
        <f t="shared" si="162"/>
        <v>35-44</v>
      </c>
      <c r="W109">
        <f>SQRT((($AQ102-1)*$AF102^2+(AR102-1)*AG102^2)/($AQ102+AR102-2))</f>
        <v>3.8421302406839417</v>
      </c>
      <c r="X109">
        <f t="shared" ref="X109:Z109" si="167">SQRT((($AQ102-1)*$AF102^2+(AS102-1)*AH102^2)/($AQ102+AS102-2))</f>
        <v>3.8655942483873078</v>
      </c>
      <c r="Y109">
        <f t="shared" si="167"/>
        <v>2.7519527640651611</v>
      </c>
      <c r="Z109">
        <f t="shared" si="167"/>
        <v>3.1988494056958316</v>
      </c>
      <c r="AC109" t="str">
        <f t="shared" si="164"/>
        <v>35-44</v>
      </c>
      <c r="AF109">
        <f>$AQ102+AR102-2</f>
        <v>1305</v>
      </c>
      <c r="AG109">
        <f t="shared" ref="AG109:AI109" si="168">$AQ102+AS102-2</f>
        <v>1994</v>
      </c>
      <c r="AH109">
        <f t="shared" si="168"/>
        <v>2013</v>
      </c>
      <c r="AI109">
        <f t="shared" si="168"/>
        <v>1317</v>
      </c>
    </row>
    <row r="110" spans="1:47" x14ac:dyDescent="0.35">
      <c r="A110" t="str">
        <f t="shared" si="159"/>
        <v>45-54</v>
      </c>
      <c r="E110" t="str">
        <f t="shared" si="155"/>
        <v>0.021</v>
      </c>
      <c r="F110" t="str">
        <f t="shared" si="155"/>
        <v>&lt;0.001</v>
      </c>
      <c r="G110" t="str">
        <f t="shared" si="155"/>
        <v>&lt;0.001</v>
      </c>
      <c r="K110" t="str">
        <f t="shared" si="160"/>
        <v>45-54</v>
      </c>
      <c r="O110">
        <f>$O102-P102</f>
        <v>-9.4071294026171088</v>
      </c>
      <c r="P110">
        <f t="shared" ref="P110:Q110" si="169">$O102-Q102</f>
        <v>-34.929226680921765</v>
      </c>
      <c r="Q110">
        <f t="shared" si="169"/>
        <v>-51.634715579409665</v>
      </c>
      <c r="T110" t="str">
        <f t="shared" si="162"/>
        <v>45-54</v>
      </c>
      <c r="X110">
        <f>SQRT((($AR102-1)*$AG102^2+(AS102-1)*AH102^2)/($AR102+AS102-2))</f>
        <v>3.2258603406825688</v>
      </c>
      <c r="Y110">
        <f t="shared" ref="Y110:Z110" si="170">SQRT((($AR102-1)*$AG102^2+(AT102-1)*AI102^2)/($AR102+AT102-2))</f>
        <v>2.0176218160756965</v>
      </c>
      <c r="Z110">
        <f t="shared" si="170"/>
        <v>2.1732921895798563</v>
      </c>
      <c r="AC110" t="str">
        <f t="shared" si="164"/>
        <v>45-54</v>
      </c>
      <c r="AG110">
        <f>$AR102+AS102-2</f>
        <v>2309</v>
      </c>
      <c r="AH110">
        <f t="shared" ref="AH110:AI110" si="171">$AR102+AT102-2</f>
        <v>2328</v>
      </c>
      <c r="AI110">
        <f t="shared" si="171"/>
        <v>1632</v>
      </c>
    </row>
    <row r="111" spans="1:47" x14ac:dyDescent="0.35">
      <c r="A111" t="str">
        <f t="shared" si="159"/>
        <v>55-64</v>
      </c>
      <c r="F111" t="str">
        <f t="shared" si="155"/>
        <v>&lt;0.001</v>
      </c>
      <c r="G111" t="str">
        <f t="shared" si="155"/>
        <v>&lt;0.001</v>
      </c>
      <c r="K111" t="str">
        <f t="shared" si="160"/>
        <v>55-64</v>
      </c>
      <c r="P111">
        <f>$P102-Q102</f>
        <v>-25.522097278304656</v>
      </c>
      <c r="Q111">
        <f>$P102-R102</f>
        <v>-42.227586176792556</v>
      </c>
      <c r="T111" t="str">
        <f t="shared" si="162"/>
        <v>55-64</v>
      </c>
      <c r="Y111">
        <f>SQRT((($AS102-1)*$AH102^2+(AT102-1)*AI102^2)/($AS102+AT102-2))</f>
        <v>2.5752470324505157</v>
      </c>
      <c r="Z111">
        <f>SQRT((($AS102-1)*$AH102^2+(AU102-1)*AJ102^2)/($AS102+AU102-2))</f>
        <v>2.8033246018472968</v>
      </c>
      <c r="AC111" t="str">
        <f t="shared" si="164"/>
        <v>55-64</v>
      </c>
      <c r="AH111">
        <f>$AS102+AT102-2</f>
        <v>3017</v>
      </c>
      <c r="AI111">
        <f>$AS102+AU102-2</f>
        <v>2321</v>
      </c>
    </row>
    <row r="112" spans="1:47" x14ac:dyDescent="0.35">
      <c r="A112" t="str">
        <f t="shared" si="159"/>
        <v>65-74</v>
      </c>
      <c r="G112" t="str">
        <f t="shared" si="155"/>
        <v>&lt;0.001</v>
      </c>
      <c r="K112" t="str">
        <f t="shared" si="160"/>
        <v>65-74</v>
      </c>
      <c r="Q112">
        <f>Q102-R102</f>
        <v>-16.7054888984879</v>
      </c>
      <c r="T112" t="str">
        <f t="shared" si="162"/>
        <v>65-74</v>
      </c>
      <c r="Z112">
        <f>SQRT((($AT102-1)*$AI102^2+(AU102-1)*AJ102^2)/($AT102+AU102-2))</f>
        <v>1.255558041467479</v>
      </c>
      <c r="AC112" t="str">
        <f t="shared" si="164"/>
        <v>65-74</v>
      </c>
      <c r="AI112">
        <f>$AT102+AU102-2</f>
        <v>2340</v>
      </c>
    </row>
    <row r="114" spans="1:47" ht="26" x14ac:dyDescent="0.6">
      <c r="A114" s="6" t="str">
        <f>K114</f>
        <v>Language_grouping</v>
      </c>
      <c r="K114" t="str">
        <f t="shared" ref="K114:T114" si="172">K12</f>
        <v>Language_grouping</v>
      </c>
      <c r="L114">
        <f t="shared" si="172"/>
        <v>0</v>
      </c>
      <c r="M114">
        <f t="shared" si="172"/>
        <v>0</v>
      </c>
      <c r="N114">
        <f t="shared" si="172"/>
        <v>0</v>
      </c>
      <c r="O114">
        <f t="shared" si="172"/>
        <v>0</v>
      </c>
      <c r="P114">
        <f t="shared" si="172"/>
        <v>0</v>
      </c>
      <c r="Q114">
        <f t="shared" si="172"/>
        <v>0</v>
      </c>
      <c r="R114">
        <f t="shared" si="172"/>
        <v>0</v>
      </c>
      <c r="S114">
        <f t="shared" si="172"/>
        <v>0</v>
      </c>
      <c r="T114" t="str">
        <f t="shared" si="172"/>
        <v>Language_grouping</v>
      </c>
      <c r="AC114" t="str">
        <f>AC12</f>
        <v>Language_grouping</v>
      </c>
      <c r="AN114">
        <f t="shared" ref="AN114:AU114" si="173">AN12</f>
        <v>0</v>
      </c>
      <c r="AO114">
        <f t="shared" si="173"/>
        <v>0</v>
      </c>
      <c r="AP114">
        <f t="shared" si="173"/>
        <v>0</v>
      </c>
      <c r="AQ114">
        <f t="shared" si="173"/>
        <v>0</v>
      </c>
      <c r="AR114">
        <f t="shared" si="173"/>
        <v>0</v>
      </c>
      <c r="AS114">
        <f t="shared" si="173"/>
        <v>0</v>
      </c>
      <c r="AT114">
        <f t="shared" si="173"/>
        <v>0</v>
      </c>
      <c r="AU114">
        <f t="shared" si="173"/>
        <v>0</v>
      </c>
    </row>
    <row r="115" spans="1:47" x14ac:dyDescent="0.35">
      <c r="K115" t="str">
        <f t="shared" ref="K115:AA115" si="174">K14</f>
        <v>Anglosphere (core)</v>
      </c>
      <c r="L115">
        <f t="shared" si="174"/>
        <v>47.89160992</v>
      </c>
      <c r="M115">
        <f t="shared" si="174"/>
        <v>53.35983736</v>
      </c>
      <c r="N115">
        <f t="shared" si="174"/>
        <v>57.968776239999997</v>
      </c>
      <c r="O115">
        <f t="shared" si="174"/>
        <v>62.66722901</v>
      </c>
      <c r="P115">
        <f t="shared" si="174"/>
        <v>75.489201980000004</v>
      </c>
      <c r="Q115">
        <f t="shared" si="174"/>
        <v>101.9630836</v>
      </c>
      <c r="R115">
        <f t="shared" si="174"/>
        <v>119.30151600000001</v>
      </c>
      <c r="S115">
        <f t="shared" si="174"/>
        <v>0</v>
      </c>
      <c r="T115" t="str">
        <f t="shared" si="174"/>
        <v>Anglosphere (core)</v>
      </c>
      <c r="U115">
        <f t="shared" si="174"/>
        <v>7.7565112259999998</v>
      </c>
      <c r="V115">
        <f t="shared" si="174"/>
        <v>10.756496029999999</v>
      </c>
      <c r="W115">
        <f t="shared" si="174"/>
        <v>11.28171938</v>
      </c>
      <c r="X115">
        <f t="shared" si="174"/>
        <v>8.8011356559999996</v>
      </c>
      <c r="Y115">
        <f t="shared" si="174"/>
        <v>9.4546814950000009</v>
      </c>
      <c r="Z115">
        <f t="shared" si="174"/>
        <v>6.4248593710000002</v>
      </c>
      <c r="AA115">
        <f t="shared" si="174"/>
        <v>6.9387735939999997</v>
      </c>
      <c r="AC115" t="str">
        <f t="shared" ref="AC115:AK115" si="175">AC14</f>
        <v>Anglosphere (core)</v>
      </c>
      <c r="AD115">
        <f t="shared" si="175"/>
        <v>2.742340843</v>
      </c>
      <c r="AE115">
        <f t="shared" si="175"/>
        <v>3.8029956409999999</v>
      </c>
      <c r="AF115">
        <f t="shared" si="175"/>
        <v>3.988690139</v>
      </c>
      <c r="AG115">
        <f t="shared" si="175"/>
        <v>3.1116713520000001</v>
      </c>
      <c r="AH115">
        <f t="shared" si="175"/>
        <v>3.3427346990000002</v>
      </c>
      <c r="AI115">
        <f t="shared" si="175"/>
        <v>2.2715308150000002</v>
      </c>
      <c r="AJ115">
        <f t="shared" si="175"/>
        <v>2.4532269310000001</v>
      </c>
      <c r="AK115">
        <f t="shared" si="175"/>
        <v>8</v>
      </c>
      <c r="AN115" t="str">
        <f t="shared" ref="AN115:AU115" si="176">AN14</f>
        <v>Anglosphere (core)</v>
      </c>
      <c r="AO115">
        <f t="shared" si="176"/>
        <v>8297</v>
      </c>
      <c r="AP115">
        <f t="shared" si="176"/>
        <v>4454</v>
      </c>
      <c r="AQ115">
        <f t="shared" si="176"/>
        <v>3984</v>
      </c>
      <c r="AR115">
        <f t="shared" si="176"/>
        <v>5790</v>
      </c>
      <c r="AS115">
        <f t="shared" si="176"/>
        <v>10237</v>
      </c>
      <c r="AT115">
        <f t="shared" si="176"/>
        <v>11063</v>
      </c>
      <c r="AU115">
        <f t="shared" si="176"/>
        <v>6901</v>
      </c>
    </row>
    <row r="116" spans="1:47" x14ac:dyDescent="0.35">
      <c r="A116" t="s">
        <v>31</v>
      </c>
    </row>
    <row r="117" spans="1:47" x14ac:dyDescent="0.35">
      <c r="K117" t="str">
        <f>K115</f>
        <v>Anglosphere (core)</v>
      </c>
      <c r="T117" t="s">
        <v>29</v>
      </c>
      <c r="AC117" t="s">
        <v>30</v>
      </c>
    </row>
    <row r="118" spans="1:47" x14ac:dyDescent="0.35">
      <c r="A118" t="str">
        <f>K117</f>
        <v>Anglosphere (core)</v>
      </c>
      <c r="K118" t="s">
        <v>28</v>
      </c>
    </row>
    <row r="119" spans="1:47" x14ac:dyDescent="0.35">
      <c r="B119" t="str">
        <f>B106</f>
        <v>25-34</v>
      </c>
      <c r="C119" t="str">
        <f t="shared" ref="C119:G119" si="177">C106</f>
        <v>35-44</v>
      </c>
      <c r="D119" t="str">
        <f t="shared" si="177"/>
        <v>45-54</v>
      </c>
      <c r="E119" t="str">
        <f t="shared" si="177"/>
        <v>55-64</v>
      </c>
      <c r="F119" t="str">
        <f t="shared" si="177"/>
        <v>65-74</v>
      </c>
      <c r="G119" t="str">
        <f t="shared" si="177"/>
        <v>75+</v>
      </c>
      <c r="L119" t="str">
        <f>B119</f>
        <v>25-34</v>
      </c>
      <c r="M119" t="str">
        <f t="shared" ref="M119:Q119" si="178">C119</f>
        <v>35-44</v>
      </c>
      <c r="N119" t="str">
        <f t="shared" si="178"/>
        <v>45-54</v>
      </c>
      <c r="O119" t="str">
        <f t="shared" si="178"/>
        <v>55-64</v>
      </c>
      <c r="P119" t="str">
        <f t="shared" si="178"/>
        <v>65-74</v>
      </c>
      <c r="Q119" t="str">
        <f t="shared" si="178"/>
        <v>75+</v>
      </c>
      <c r="U119" t="str">
        <f>L119</f>
        <v>25-34</v>
      </c>
      <c r="V119" t="str">
        <f t="shared" ref="V119:Z119" si="179">M119</f>
        <v>35-44</v>
      </c>
      <c r="W119" t="str">
        <f t="shared" si="179"/>
        <v>45-54</v>
      </c>
      <c r="X119" t="str">
        <f t="shared" si="179"/>
        <v>55-64</v>
      </c>
      <c r="Y119" t="str">
        <f t="shared" si="179"/>
        <v>65-74</v>
      </c>
      <c r="Z119" t="str">
        <f t="shared" si="179"/>
        <v>75+</v>
      </c>
      <c r="AD119" t="str">
        <f>U119</f>
        <v>25-34</v>
      </c>
      <c r="AE119" t="str">
        <f t="shared" ref="AE119:AF119" si="180">V119</f>
        <v>35-44</v>
      </c>
      <c r="AF119" t="str">
        <f t="shared" si="180"/>
        <v>45-54</v>
      </c>
      <c r="AG119" t="str">
        <f>X119</f>
        <v>55-64</v>
      </c>
      <c r="AH119" t="str">
        <f t="shared" ref="AH119:AI119" si="181">Y119</f>
        <v>65-74</v>
      </c>
      <c r="AI119" t="str">
        <f t="shared" si="181"/>
        <v>75+</v>
      </c>
    </row>
    <row r="120" spans="1:47" x14ac:dyDescent="0.35">
      <c r="A120" t="str">
        <f>A107</f>
        <v>18-24</v>
      </c>
      <c r="B120" t="str">
        <f>IF(_xlfn.T.DIST.2T(ABS(L120/U120),AD120)*6&lt;0.001,"&lt;0.001",IF(_xlfn.T.DIST.2T(ABS(L120/U120),AD120)*6&gt;0.999, "&gt;0.999",FIXED(_xlfn.T.DIST.2T(ABS(L120/U120),AD120)*6,3)))</f>
        <v>0.498</v>
      </c>
      <c r="C120" t="str">
        <f t="shared" ref="C120:G125" si="182">IF(_xlfn.T.DIST.2T(ABS(M120/V120),AE120)*6&lt;0.001,"&lt;0.001",IF(_xlfn.T.DIST.2T(ABS(M120/V120),AE120)*6&gt;0.999, "&gt;0.999",FIXED(_xlfn.T.DIST.2T(ABS(M120/V120),AE120)*6,3)))</f>
        <v>0.010</v>
      </c>
      <c r="D120" t="str">
        <f t="shared" si="182"/>
        <v>&lt;0.001</v>
      </c>
      <c r="E120" t="str">
        <f t="shared" si="182"/>
        <v>&lt;0.001</v>
      </c>
      <c r="F120" t="str">
        <f t="shared" si="182"/>
        <v>&lt;0.001</v>
      </c>
      <c r="G120" t="str">
        <f t="shared" si="182"/>
        <v>&lt;0.001</v>
      </c>
      <c r="K120" t="str">
        <f>A120</f>
        <v>18-24</v>
      </c>
      <c r="L120">
        <f>$L115-M115</f>
        <v>-5.4682274399999997</v>
      </c>
      <c r="M120">
        <f t="shared" ref="M120:Q120" si="183">$L115-N115</f>
        <v>-10.077166319999996</v>
      </c>
      <c r="N120">
        <f t="shared" si="183"/>
        <v>-14.775619089999999</v>
      </c>
      <c r="O120">
        <f t="shared" si="183"/>
        <v>-27.597592060000004</v>
      </c>
      <c r="P120">
        <f t="shared" si="183"/>
        <v>-54.071473680000004</v>
      </c>
      <c r="Q120">
        <f t="shared" si="183"/>
        <v>-71.409906080000013</v>
      </c>
      <c r="T120" t="str">
        <f>K120</f>
        <v>18-24</v>
      </c>
      <c r="U120">
        <f>SQRT((($AO115-1)*$AD115^2+(AP115-1)*AE115^2)/($AO115+AP115-2))</f>
        <v>3.153612317309515</v>
      </c>
      <c r="V120">
        <f t="shared" ref="V120:Z120" si="184">SQRT((($AO115-1)*$AD115^2+(AQ115-1)*AF115^2)/($AO115+AQ115-2))</f>
        <v>3.2002632271771381</v>
      </c>
      <c r="W120">
        <f t="shared" si="184"/>
        <v>2.8998365672184221</v>
      </c>
      <c r="X120">
        <f t="shared" si="184"/>
        <v>3.0884271660222007</v>
      </c>
      <c r="Y120">
        <f t="shared" si="184"/>
        <v>2.4842493831756984</v>
      </c>
      <c r="Z120">
        <f t="shared" si="184"/>
        <v>2.6150285866338976</v>
      </c>
      <c r="AC120" t="str">
        <f>T120</f>
        <v>18-24</v>
      </c>
      <c r="AD120">
        <f>$AO115+AP115-2</f>
        <v>12749</v>
      </c>
      <c r="AE120">
        <f t="shared" ref="AE120:AI120" si="185">$AO115+AQ115-2</f>
        <v>12279</v>
      </c>
      <c r="AF120">
        <f t="shared" si="185"/>
        <v>14085</v>
      </c>
      <c r="AG120">
        <f t="shared" si="185"/>
        <v>18532</v>
      </c>
      <c r="AH120">
        <f t="shared" si="185"/>
        <v>19358</v>
      </c>
      <c r="AI120">
        <f t="shared" si="185"/>
        <v>15196</v>
      </c>
    </row>
    <row r="121" spans="1:47" x14ac:dyDescent="0.35">
      <c r="A121" t="str">
        <f t="shared" ref="A121:A125" si="186">A108</f>
        <v>25-34</v>
      </c>
      <c r="C121" t="str">
        <f t="shared" si="182"/>
        <v>&gt;0.999</v>
      </c>
      <c r="D121" t="str">
        <f t="shared" si="182"/>
        <v>0.040</v>
      </c>
      <c r="E121" t="str">
        <f t="shared" si="182"/>
        <v>&lt;0.001</v>
      </c>
      <c r="F121" t="str">
        <f t="shared" si="182"/>
        <v>&lt;0.001</v>
      </c>
      <c r="G121" t="str">
        <f t="shared" si="182"/>
        <v>&lt;0.001</v>
      </c>
      <c r="K121" t="str">
        <f t="shared" ref="K121:K125" si="187">A121</f>
        <v>25-34</v>
      </c>
      <c r="M121">
        <f>$M115-N115</f>
        <v>-4.6089388799999966</v>
      </c>
      <c r="N121">
        <f t="shared" ref="N121:Q121" si="188">$M115-O115</f>
        <v>-9.3073916499999996</v>
      </c>
      <c r="O121">
        <f t="shared" si="188"/>
        <v>-22.129364620000004</v>
      </c>
      <c r="P121">
        <f t="shared" si="188"/>
        <v>-48.603246240000004</v>
      </c>
      <c r="Q121">
        <f t="shared" si="188"/>
        <v>-65.941678640000006</v>
      </c>
      <c r="T121" t="str">
        <f t="shared" ref="T121:T125" si="189">K121</f>
        <v>25-34</v>
      </c>
      <c r="V121">
        <f>SQRT((($AP115-1)*$AE115^2+(AQ115-1)*AF115^2)/($AP115+AQ115-2))</f>
        <v>3.8917742961773576</v>
      </c>
      <c r="W121">
        <f t="shared" ref="W121:Z121" si="190">SQRT((($AP115-1)*$AE115^2+(AR115-1)*AG115^2)/($AP115+AR115-2))</f>
        <v>3.4294109873208285</v>
      </c>
      <c r="X121">
        <f t="shared" si="190"/>
        <v>3.4886834360099863</v>
      </c>
      <c r="Y121">
        <f t="shared" si="190"/>
        <v>2.7981973198630898</v>
      </c>
      <c r="Z121">
        <f t="shared" si="190"/>
        <v>3.0545866967386037</v>
      </c>
      <c r="AC121" t="str">
        <f t="shared" ref="AC121:AC125" si="191">T121</f>
        <v>25-34</v>
      </c>
      <c r="AE121">
        <f>$AP115+AQ115-2</f>
        <v>8436</v>
      </c>
      <c r="AF121">
        <f t="shared" ref="AF121:AI121" si="192">$AP115+AR115-2</f>
        <v>10242</v>
      </c>
      <c r="AG121">
        <f t="shared" si="192"/>
        <v>14689</v>
      </c>
      <c r="AH121">
        <f t="shared" si="192"/>
        <v>15515</v>
      </c>
      <c r="AI121">
        <f t="shared" si="192"/>
        <v>11353</v>
      </c>
    </row>
    <row r="122" spans="1:47" x14ac:dyDescent="0.35">
      <c r="A122" t="str">
        <f t="shared" si="186"/>
        <v>35-44</v>
      </c>
      <c r="D122" t="str">
        <f t="shared" si="182"/>
        <v>&gt;0.999</v>
      </c>
      <c r="E122" t="str">
        <f t="shared" si="182"/>
        <v>&lt;0.001</v>
      </c>
      <c r="F122" t="str">
        <f t="shared" si="182"/>
        <v>&lt;0.001</v>
      </c>
      <c r="G122" t="str">
        <f t="shared" si="182"/>
        <v>&lt;0.001</v>
      </c>
      <c r="K122" t="str">
        <f t="shared" si="187"/>
        <v>35-44</v>
      </c>
      <c r="N122">
        <f>$N115-O115</f>
        <v>-4.6984527700000029</v>
      </c>
      <c r="O122">
        <f t="shared" ref="O122:Q122" si="193">$N115-P115</f>
        <v>-17.520425740000007</v>
      </c>
      <c r="P122">
        <f t="shared" si="193"/>
        <v>-43.994307360000008</v>
      </c>
      <c r="Q122">
        <f t="shared" si="193"/>
        <v>-61.33273976000001</v>
      </c>
      <c r="T122" t="str">
        <f t="shared" si="189"/>
        <v>35-44</v>
      </c>
      <c r="W122">
        <f>SQRT((($AQ115-1)*$AF115^2+(AR115-1)*AG115^2)/($AQ115+AR115-2))</f>
        <v>3.4958035259570668</v>
      </c>
      <c r="X122">
        <f t="shared" ref="X122:Z122" si="194">SQRT((($AQ115-1)*$AF115^2+(AS115-1)*AH115^2)/($AQ115+AS115-2))</f>
        <v>3.5355977514305112</v>
      </c>
      <c r="Y122">
        <f t="shared" si="194"/>
        <v>2.8294423373592674</v>
      </c>
      <c r="Z122">
        <f t="shared" si="194"/>
        <v>3.1045750350843271</v>
      </c>
      <c r="AC122" t="str">
        <f t="shared" si="191"/>
        <v>35-44</v>
      </c>
      <c r="AF122">
        <f>$AQ115+AR115-2</f>
        <v>9772</v>
      </c>
      <c r="AG122">
        <f t="shared" ref="AG122:AI122" si="195">$AQ115+AS115-2</f>
        <v>14219</v>
      </c>
      <c r="AH122">
        <f t="shared" si="195"/>
        <v>15045</v>
      </c>
      <c r="AI122">
        <f t="shared" si="195"/>
        <v>10883</v>
      </c>
    </row>
    <row r="123" spans="1:47" x14ac:dyDescent="0.35">
      <c r="A123" t="str">
        <f t="shared" si="186"/>
        <v>45-54</v>
      </c>
      <c r="E123" t="str">
        <f t="shared" si="182"/>
        <v>&lt;0.001</v>
      </c>
      <c r="F123" t="str">
        <f t="shared" si="182"/>
        <v>&lt;0.001</v>
      </c>
      <c r="G123" t="str">
        <f t="shared" si="182"/>
        <v>&lt;0.001</v>
      </c>
      <c r="K123" t="str">
        <f t="shared" si="187"/>
        <v>45-54</v>
      </c>
      <c r="O123">
        <f>$O115-P115</f>
        <v>-12.821972970000004</v>
      </c>
      <c r="P123">
        <f t="shared" ref="P123:Q123" si="196">$O115-Q115</f>
        <v>-39.295854590000005</v>
      </c>
      <c r="Q123">
        <f t="shared" si="196"/>
        <v>-56.634286990000007</v>
      </c>
      <c r="T123" t="str">
        <f t="shared" si="189"/>
        <v>45-54</v>
      </c>
      <c r="X123">
        <f>SQRT((($AR115-1)*$AG115^2+(AS115-1)*AH115^2)/($AR115+AS115-2))</f>
        <v>3.2611529182105747</v>
      </c>
      <c r="Y123">
        <f t="shared" ref="Y123:Z123" si="197">SQRT((($AR115-1)*$AG115^2+(AT115-1)*AI115^2)/($AR115+AT115-2))</f>
        <v>2.5910546455029415</v>
      </c>
      <c r="Z123">
        <f t="shared" si="197"/>
        <v>2.773084907711457</v>
      </c>
      <c r="AC123" t="str">
        <f t="shared" si="191"/>
        <v>45-54</v>
      </c>
      <c r="AG123">
        <f>$AR115+AS115-2</f>
        <v>16025</v>
      </c>
      <c r="AH123">
        <f t="shared" ref="AH123:AI123" si="198">$AR115+AT115-2</f>
        <v>16851</v>
      </c>
      <c r="AI123">
        <f t="shared" si="198"/>
        <v>12689</v>
      </c>
    </row>
    <row r="124" spans="1:47" x14ac:dyDescent="0.35">
      <c r="A124" t="str">
        <f t="shared" si="186"/>
        <v>55-64</v>
      </c>
      <c r="F124" t="str">
        <f t="shared" si="182"/>
        <v>&lt;0.001</v>
      </c>
      <c r="G124" t="str">
        <f t="shared" si="182"/>
        <v>&lt;0.001</v>
      </c>
      <c r="K124" t="str">
        <f t="shared" si="187"/>
        <v>55-64</v>
      </c>
      <c r="P124">
        <f>$P115-Q115</f>
        <v>-26.47388162</v>
      </c>
      <c r="Q124">
        <f>$P115-R115</f>
        <v>-43.812314020000002</v>
      </c>
      <c r="T124" t="str">
        <f t="shared" si="189"/>
        <v>55-64</v>
      </c>
      <c r="Y124">
        <f>SQRT((($AS115-1)*$AH115^2+(AT115-1)*AI115^2)/($AS115+AT115-2))</f>
        <v>2.8372949926603486</v>
      </c>
      <c r="Z124">
        <f>SQRT((($AS115-1)*$AH115^2+(AU115-1)*AJ115^2)/($AS115+AU115-2))</f>
        <v>3.0162783114848888</v>
      </c>
      <c r="AC124" t="str">
        <f t="shared" si="191"/>
        <v>55-64</v>
      </c>
      <c r="AH124">
        <f>$AS115+AT115-2</f>
        <v>21298</v>
      </c>
      <c r="AI124">
        <f>$AS115+AU115-2</f>
        <v>17136</v>
      </c>
    </row>
    <row r="125" spans="1:47" x14ac:dyDescent="0.35">
      <c r="A125" t="str">
        <f t="shared" si="186"/>
        <v>65-74</v>
      </c>
      <c r="G125" t="str">
        <f t="shared" si="182"/>
        <v>&lt;0.001</v>
      </c>
      <c r="K125" t="str">
        <f t="shared" si="187"/>
        <v>65-74</v>
      </c>
      <c r="Q125">
        <f>Q115-R115</f>
        <v>-17.338432400000002</v>
      </c>
      <c r="T125" t="str">
        <f t="shared" si="189"/>
        <v>65-74</v>
      </c>
      <c r="Z125">
        <f>SQRT((($AT115-1)*$AI115^2+(AU115-1)*AJ115^2)/($AT115+AU115-2))</f>
        <v>2.3429956583852971</v>
      </c>
      <c r="AC125" t="str">
        <f t="shared" si="191"/>
        <v>65-74</v>
      </c>
      <c r="AI125">
        <f>$AT115+AU115-2</f>
        <v>17962</v>
      </c>
    </row>
    <row r="127" spans="1:47" x14ac:dyDescent="0.35">
      <c r="K127" t="str">
        <f t="shared" ref="K127:AA127" si="199">K15</f>
        <v>Anglosphere (other)</v>
      </c>
      <c r="L127">
        <f t="shared" si="199"/>
        <v>45.458611759999997</v>
      </c>
      <c r="M127">
        <f t="shared" si="199"/>
        <v>59.20150924</v>
      </c>
      <c r="N127">
        <f t="shared" si="199"/>
        <v>86.254595309999999</v>
      </c>
      <c r="O127">
        <f t="shared" si="199"/>
        <v>105.9173234</v>
      </c>
      <c r="P127">
        <f t="shared" si="199"/>
        <v>117.1233553</v>
      </c>
      <c r="Q127">
        <f t="shared" si="199"/>
        <v>121.2539194</v>
      </c>
      <c r="R127">
        <f t="shared" si="199"/>
        <v>120.8766438</v>
      </c>
      <c r="S127">
        <f t="shared" si="199"/>
        <v>0</v>
      </c>
      <c r="T127" t="str">
        <f t="shared" si="199"/>
        <v>Anglosphere (other)</v>
      </c>
      <c r="U127">
        <f t="shared" si="199"/>
        <v>10.43682394</v>
      </c>
      <c r="V127">
        <f t="shared" si="199"/>
        <v>11.617775760000001</v>
      </c>
      <c r="W127">
        <f t="shared" si="199"/>
        <v>8.433796804</v>
      </c>
      <c r="X127">
        <f t="shared" si="199"/>
        <v>8.1828524869999999</v>
      </c>
      <c r="Y127">
        <f t="shared" si="199"/>
        <v>6.4728715640000001</v>
      </c>
      <c r="Z127">
        <f t="shared" si="199"/>
        <v>5.4563335860000004</v>
      </c>
      <c r="AA127">
        <f t="shared" si="199"/>
        <v>5.6638001640000004</v>
      </c>
      <c r="AC127" t="str">
        <f t="shared" ref="AC127:AK127" si="200">AC15</f>
        <v>Anglosphere (other)</v>
      </c>
      <c r="AD127">
        <f t="shared" si="200"/>
        <v>2.6947763550000001</v>
      </c>
      <c r="AE127">
        <f t="shared" si="200"/>
        <v>2.9996968019999999</v>
      </c>
      <c r="AF127">
        <f t="shared" si="200"/>
        <v>2.1775969709999998</v>
      </c>
      <c r="AG127">
        <f t="shared" si="200"/>
        <v>2.1128034269999998</v>
      </c>
      <c r="AH127">
        <f t="shared" si="200"/>
        <v>1.671288251</v>
      </c>
      <c r="AI127">
        <f t="shared" si="200"/>
        <v>1.4088192740000001</v>
      </c>
      <c r="AJ127">
        <f t="shared" si="200"/>
        <v>1.4623869140000001</v>
      </c>
      <c r="AK127">
        <f t="shared" si="200"/>
        <v>15</v>
      </c>
      <c r="AN127" t="str">
        <f t="shared" ref="AN127:AU127" si="201">AN15</f>
        <v>Anglosphere (other)</v>
      </c>
      <c r="AO127">
        <f t="shared" si="201"/>
        <v>13269</v>
      </c>
      <c r="AP127">
        <f t="shared" si="201"/>
        <v>12458</v>
      </c>
      <c r="AQ127">
        <f t="shared" si="201"/>
        <v>14174</v>
      </c>
      <c r="AR127">
        <f t="shared" si="201"/>
        <v>16435</v>
      </c>
      <c r="AS127">
        <f t="shared" si="201"/>
        <v>15261</v>
      </c>
      <c r="AT127">
        <f t="shared" si="201"/>
        <v>8344</v>
      </c>
      <c r="AU127">
        <f t="shared" si="201"/>
        <v>1886</v>
      </c>
    </row>
    <row r="128" spans="1:47" x14ac:dyDescent="0.35">
      <c r="A128" t="s">
        <v>31</v>
      </c>
    </row>
    <row r="129" spans="1:47" x14ac:dyDescent="0.35">
      <c r="K129" t="str">
        <f>K127</f>
        <v>Anglosphere (other)</v>
      </c>
      <c r="T129" t="s">
        <v>29</v>
      </c>
      <c r="AC129" t="s">
        <v>30</v>
      </c>
    </row>
    <row r="130" spans="1:47" x14ac:dyDescent="0.35">
      <c r="A130" t="str">
        <f>K129</f>
        <v>Anglosphere (other)</v>
      </c>
      <c r="K130" t="s">
        <v>28</v>
      </c>
    </row>
    <row r="131" spans="1:47" x14ac:dyDescent="0.35">
      <c r="B131" t="str">
        <f>B119</f>
        <v>25-34</v>
      </c>
      <c r="C131" t="str">
        <f t="shared" ref="C131:G131" si="202">C119</f>
        <v>35-44</v>
      </c>
      <c r="D131" t="str">
        <f t="shared" si="202"/>
        <v>45-54</v>
      </c>
      <c r="E131" t="str">
        <f t="shared" si="202"/>
        <v>55-64</v>
      </c>
      <c r="F131" t="str">
        <f t="shared" si="202"/>
        <v>65-74</v>
      </c>
      <c r="G131" t="str">
        <f t="shared" si="202"/>
        <v>75+</v>
      </c>
      <c r="L131" t="str">
        <f>B131</f>
        <v>25-34</v>
      </c>
      <c r="M131" t="str">
        <f t="shared" ref="M131:Q131" si="203">C131</f>
        <v>35-44</v>
      </c>
      <c r="N131" t="str">
        <f t="shared" si="203"/>
        <v>45-54</v>
      </c>
      <c r="O131" t="str">
        <f t="shared" si="203"/>
        <v>55-64</v>
      </c>
      <c r="P131" t="str">
        <f t="shared" si="203"/>
        <v>65-74</v>
      </c>
      <c r="Q131" t="str">
        <f t="shared" si="203"/>
        <v>75+</v>
      </c>
      <c r="U131" t="str">
        <f>L131</f>
        <v>25-34</v>
      </c>
      <c r="V131" t="str">
        <f t="shared" ref="V131:Z131" si="204">M131</f>
        <v>35-44</v>
      </c>
      <c r="W131" t="str">
        <f t="shared" si="204"/>
        <v>45-54</v>
      </c>
      <c r="X131" t="str">
        <f t="shared" si="204"/>
        <v>55-64</v>
      </c>
      <c r="Y131" t="str">
        <f t="shared" si="204"/>
        <v>65-74</v>
      </c>
      <c r="Z131" t="str">
        <f t="shared" si="204"/>
        <v>75+</v>
      </c>
      <c r="AD131" t="str">
        <f>U131</f>
        <v>25-34</v>
      </c>
      <c r="AE131" t="str">
        <f t="shared" ref="AE131:AF131" si="205">V131</f>
        <v>35-44</v>
      </c>
      <c r="AF131" t="str">
        <f t="shared" si="205"/>
        <v>45-54</v>
      </c>
      <c r="AG131" t="str">
        <f>X131</f>
        <v>55-64</v>
      </c>
      <c r="AH131" t="str">
        <f t="shared" ref="AH131:AI131" si="206">Y131</f>
        <v>65-74</v>
      </c>
      <c r="AI131" t="str">
        <f t="shared" si="206"/>
        <v>75+</v>
      </c>
    </row>
    <row r="132" spans="1:47" x14ac:dyDescent="0.35">
      <c r="A132" t="str">
        <f>A120</f>
        <v>18-24</v>
      </c>
      <c r="B132" t="str">
        <f>IF(_xlfn.T.DIST.2T(ABS(L132/U132),AD132)*6&lt;0.001,"&lt;0.001",IF(_xlfn.T.DIST.2T(ABS(L132/U132),AD132)*6&gt;0.999, "&gt;0.999",FIXED(_xlfn.T.DIST.2T(ABS(L132/U132),AD132)*6,3)))</f>
        <v>&lt;0.001</v>
      </c>
      <c r="C132" t="str">
        <f t="shared" ref="C132:G137" si="207">IF(_xlfn.T.DIST.2T(ABS(M132/V132),AE132)*6&lt;0.001,"&lt;0.001",IF(_xlfn.T.DIST.2T(ABS(M132/V132),AE132)*6&gt;0.999, "&gt;0.999",FIXED(_xlfn.T.DIST.2T(ABS(M132/V132),AE132)*6,3)))</f>
        <v>&lt;0.001</v>
      </c>
      <c r="D132" t="str">
        <f t="shared" si="207"/>
        <v>&lt;0.001</v>
      </c>
      <c r="E132" t="str">
        <f t="shared" si="207"/>
        <v>&lt;0.001</v>
      </c>
      <c r="F132" t="str">
        <f t="shared" si="207"/>
        <v>&lt;0.001</v>
      </c>
      <c r="G132" t="str">
        <f t="shared" si="207"/>
        <v>&lt;0.001</v>
      </c>
      <c r="K132" t="str">
        <f>A132</f>
        <v>18-24</v>
      </c>
      <c r="L132">
        <f>$L127-M127</f>
        <v>-13.742897480000003</v>
      </c>
      <c r="M132">
        <f t="shared" ref="M132:Q132" si="208">$L127-N127</f>
        <v>-40.795983550000003</v>
      </c>
      <c r="N132">
        <f t="shared" si="208"/>
        <v>-60.458711640000004</v>
      </c>
      <c r="O132">
        <f t="shared" si="208"/>
        <v>-71.664743540000003</v>
      </c>
      <c r="P132">
        <f t="shared" si="208"/>
        <v>-75.795307640000004</v>
      </c>
      <c r="Q132">
        <f t="shared" si="208"/>
        <v>-75.41803204</v>
      </c>
      <c r="T132" t="str">
        <f>K132</f>
        <v>18-24</v>
      </c>
      <c r="U132">
        <f>SQRT((($AO127-1)*$AD127^2+(AP127-1)*AE127^2)/($AO127+AP127-2))</f>
        <v>2.8465119365324942</v>
      </c>
      <c r="V132">
        <f t="shared" ref="V132:Z132" si="209">SQRT((($AO127-1)*$AD127^2+(AQ127-1)*AF127^2)/($AO127+AQ127-2))</f>
        <v>2.4413769218492556</v>
      </c>
      <c r="W132">
        <f t="shared" si="209"/>
        <v>2.390347856169091</v>
      </c>
      <c r="X132">
        <f t="shared" si="209"/>
        <v>2.2071472414571525</v>
      </c>
      <c r="Y132">
        <f t="shared" si="209"/>
        <v>2.2857378115449531</v>
      </c>
      <c r="Z132">
        <f t="shared" si="209"/>
        <v>2.573810261118</v>
      </c>
      <c r="AC132" t="str">
        <f>T132</f>
        <v>18-24</v>
      </c>
      <c r="AD132">
        <f>$AO127+AP127-2</f>
        <v>25725</v>
      </c>
      <c r="AE132">
        <f t="shared" ref="AE132:AI132" si="210">$AO127+AQ127-2</f>
        <v>27441</v>
      </c>
      <c r="AF132">
        <f t="shared" si="210"/>
        <v>29702</v>
      </c>
      <c r="AG132">
        <f t="shared" si="210"/>
        <v>28528</v>
      </c>
      <c r="AH132">
        <f t="shared" si="210"/>
        <v>21611</v>
      </c>
      <c r="AI132">
        <f t="shared" si="210"/>
        <v>15153</v>
      </c>
    </row>
    <row r="133" spans="1:47" x14ac:dyDescent="0.35">
      <c r="A133" t="str">
        <f t="shared" ref="A133:A137" si="211">A121</f>
        <v>25-34</v>
      </c>
      <c r="C133" t="str">
        <f t="shared" si="207"/>
        <v>&lt;0.001</v>
      </c>
      <c r="D133" t="str">
        <f t="shared" si="207"/>
        <v>&lt;0.001</v>
      </c>
      <c r="E133" t="str">
        <f t="shared" si="207"/>
        <v>&lt;0.001</v>
      </c>
      <c r="F133" t="str">
        <f t="shared" si="207"/>
        <v>&lt;0.001</v>
      </c>
      <c r="G133" t="str">
        <f t="shared" si="207"/>
        <v>&lt;0.001</v>
      </c>
      <c r="K133" t="str">
        <f t="shared" ref="K133:K137" si="212">A133</f>
        <v>25-34</v>
      </c>
      <c r="M133">
        <f>$M127-N127</f>
        <v>-27.053086069999999</v>
      </c>
      <c r="N133">
        <f t="shared" ref="N133:Q133" si="213">$M127-O127</f>
        <v>-46.715814160000001</v>
      </c>
      <c r="O133">
        <f t="shared" si="213"/>
        <v>-57.92184606</v>
      </c>
      <c r="P133">
        <f t="shared" si="213"/>
        <v>-62.052410160000001</v>
      </c>
      <c r="Q133">
        <f t="shared" si="213"/>
        <v>-61.675134559999996</v>
      </c>
      <c r="T133" t="str">
        <f t="shared" ref="T133:T137" si="214">K133</f>
        <v>25-34</v>
      </c>
      <c r="V133">
        <f>SQRT((($AP127-1)*$AE127^2+(AQ127-1)*AF127^2)/($AP127+AQ127-2))</f>
        <v>2.5947873243451371</v>
      </c>
      <c r="W133">
        <f t="shared" ref="W133:Z133" si="215">SQRT((($AP127-1)*$AE127^2+(AR127-1)*AG127^2)/($AP127+AR127-2))</f>
        <v>2.5335702662308672</v>
      </c>
      <c r="X133">
        <f t="shared" si="215"/>
        <v>2.3626130210238316</v>
      </c>
      <c r="Y133">
        <f t="shared" si="215"/>
        <v>2.4869784938809216</v>
      </c>
      <c r="Z133">
        <f t="shared" si="215"/>
        <v>2.8454539472030751</v>
      </c>
      <c r="AC133" t="str">
        <f t="shared" ref="AC133:AC137" si="216">T133</f>
        <v>25-34</v>
      </c>
      <c r="AE133">
        <f>$AP127+AQ127-2</f>
        <v>26630</v>
      </c>
      <c r="AF133">
        <f t="shared" ref="AF133:AI133" si="217">$AP127+AR127-2</f>
        <v>28891</v>
      </c>
      <c r="AG133">
        <f t="shared" si="217"/>
        <v>27717</v>
      </c>
      <c r="AH133">
        <f t="shared" si="217"/>
        <v>20800</v>
      </c>
      <c r="AI133">
        <f t="shared" si="217"/>
        <v>14342</v>
      </c>
    </row>
    <row r="134" spans="1:47" x14ac:dyDescent="0.35">
      <c r="A134" t="str">
        <f t="shared" si="211"/>
        <v>35-44</v>
      </c>
      <c r="D134" t="str">
        <f t="shared" si="207"/>
        <v>&lt;0.001</v>
      </c>
      <c r="E134" t="str">
        <f t="shared" si="207"/>
        <v>&lt;0.001</v>
      </c>
      <c r="F134" t="str">
        <f t="shared" si="207"/>
        <v>&lt;0.001</v>
      </c>
      <c r="G134" t="str">
        <f t="shared" si="207"/>
        <v>&lt;0.001</v>
      </c>
      <c r="K134" t="str">
        <f t="shared" si="212"/>
        <v>35-44</v>
      </c>
      <c r="N134">
        <f>$N127-O127</f>
        <v>-19.662728090000002</v>
      </c>
      <c r="O134">
        <f t="shared" ref="O134:Q134" si="218">$N127-P127</f>
        <v>-30.868759990000001</v>
      </c>
      <c r="P134">
        <f t="shared" si="218"/>
        <v>-34.999324090000002</v>
      </c>
      <c r="Q134">
        <f t="shared" si="218"/>
        <v>-34.622048489999997</v>
      </c>
      <c r="T134" t="str">
        <f t="shared" si="214"/>
        <v>35-44</v>
      </c>
      <c r="W134">
        <f>SQRT((($AQ127-1)*$AF127^2+(AR127-1)*AG127^2)/($AQ127+AR127-2))</f>
        <v>2.1430505356253953</v>
      </c>
      <c r="X134">
        <f t="shared" ref="X134:Z134" si="219">SQRT((($AQ127-1)*$AF127^2+(AS127-1)*AH127^2)/($AQ127+AS127-2))</f>
        <v>1.9317303125053844</v>
      </c>
      <c r="Y134">
        <f t="shared" si="219"/>
        <v>1.9288082614039539</v>
      </c>
      <c r="Z134">
        <f t="shared" si="219"/>
        <v>2.106259440855581</v>
      </c>
      <c r="AC134" t="str">
        <f t="shared" si="216"/>
        <v>35-44</v>
      </c>
      <c r="AF134">
        <f>$AQ127+AR127-2</f>
        <v>30607</v>
      </c>
      <c r="AG134">
        <f t="shared" ref="AG134:AI134" si="220">$AQ127+AS127-2</f>
        <v>29433</v>
      </c>
      <c r="AH134">
        <f t="shared" si="220"/>
        <v>22516</v>
      </c>
      <c r="AI134">
        <f t="shared" si="220"/>
        <v>16058</v>
      </c>
    </row>
    <row r="135" spans="1:47" x14ac:dyDescent="0.35">
      <c r="A135" t="str">
        <f t="shared" si="211"/>
        <v>45-54</v>
      </c>
      <c r="E135" t="str">
        <f t="shared" si="207"/>
        <v>&lt;0.001</v>
      </c>
      <c r="F135" t="str">
        <f t="shared" si="207"/>
        <v>&lt;0.001</v>
      </c>
      <c r="G135" t="str">
        <f t="shared" si="207"/>
        <v>&lt;0.001</v>
      </c>
      <c r="K135" t="str">
        <f t="shared" si="212"/>
        <v>45-54</v>
      </c>
      <c r="O135">
        <f>$O127-P127</f>
        <v>-11.206031899999999</v>
      </c>
      <c r="P135">
        <f t="shared" ref="P135:Q135" si="221">$O127-Q127</f>
        <v>-15.336596</v>
      </c>
      <c r="Q135">
        <f t="shared" si="221"/>
        <v>-14.959320399999996</v>
      </c>
      <c r="T135" t="str">
        <f t="shared" si="214"/>
        <v>45-54</v>
      </c>
      <c r="X135">
        <f>SQRT((($AR127-1)*$AG127^2+(AS127-1)*AH127^2)/($AR127+AS127-2))</f>
        <v>1.9129858313751269</v>
      </c>
      <c r="Y135">
        <f t="shared" ref="Y135:Z135" si="222">SQRT((($AR127-1)*$AG127^2+(AT127-1)*AI127^2)/($AR127+AT127-2))</f>
        <v>1.9050313622054043</v>
      </c>
      <c r="Z135">
        <f t="shared" si="222"/>
        <v>2.0553981783477764</v>
      </c>
      <c r="AC135" t="str">
        <f t="shared" si="216"/>
        <v>45-54</v>
      </c>
      <c r="AG135">
        <f>$AR127+AS127-2</f>
        <v>31694</v>
      </c>
      <c r="AH135">
        <f t="shared" ref="AH135:AI135" si="223">$AR127+AT127-2</f>
        <v>24777</v>
      </c>
      <c r="AI135">
        <f t="shared" si="223"/>
        <v>18319</v>
      </c>
    </row>
    <row r="136" spans="1:47" x14ac:dyDescent="0.35">
      <c r="A136" t="str">
        <f t="shared" si="211"/>
        <v>55-64</v>
      </c>
      <c r="F136" t="str">
        <f t="shared" si="207"/>
        <v>0.055</v>
      </c>
      <c r="G136" t="str">
        <f t="shared" si="207"/>
        <v>0.137</v>
      </c>
      <c r="K136" t="str">
        <f t="shared" si="212"/>
        <v>55-64</v>
      </c>
      <c r="P136">
        <f>$P127-Q127</f>
        <v>-4.1305641000000008</v>
      </c>
      <c r="Q136">
        <f>$P127-R127</f>
        <v>-3.7532884999999965</v>
      </c>
      <c r="T136" t="str">
        <f t="shared" si="214"/>
        <v>55-64</v>
      </c>
      <c r="Y136">
        <f>SQRT((($AS127-1)*$AH127^2+(AT127-1)*AI127^2)/($AS127+AT127-2))</f>
        <v>1.5834917403150868</v>
      </c>
      <c r="Z136">
        <f>SQRT((($AS127-1)*$AH127^2+(AU127-1)*AJ127^2)/($AS127+AU127-2))</f>
        <v>1.6496155637795413</v>
      </c>
      <c r="AC136" t="str">
        <f t="shared" si="216"/>
        <v>55-64</v>
      </c>
      <c r="AH136">
        <f>$AS127+AT127-2</f>
        <v>23603</v>
      </c>
      <c r="AI136">
        <f>$AS127+AU127-2</f>
        <v>17145</v>
      </c>
    </row>
    <row r="137" spans="1:47" x14ac:dyDescent="0.35">
      <c r="A137" t="str">
        <f t="shared" si="211"/>
        <v>65-74</v>
      </c>
      <c r="G137" t="str">
        <f t="shared" si="207"/>
        <v>&gt;0.999</v>
      </c>
      <c r="K137" t="str">
        <f t="shared" si="212"/>
        <v>65-74</v>
      </c>
      <c r="Q137">
        <f>Q127-R127</f>
        <v>0.37727560000000437</v>
      </c>
      <c r="T137" t="str">
        <f t="shared" si="214"/>
        <v>65-74</v>
      </c>
      <c r="Z137">
        <f>SQRT((($AT127-1)*$AI127^2+(AU127-1)*AJ127^2)/($AT127+AU127-2))</f>
        <v>1.4188437085204773</v>
      </c>
      <c r="AC137" t="str">
        <f t="shared" si="216"/>
        <v>65-74</v>
      </c>
      <c r="AI137">
        <f>$AT127+AU127-2</f>
        <v>10228</v>
      </c>
    </row>
    <row r="139" spans="1:47" x14ac:dyDescent="0.35">
      <c r="K139" t="str">
        <f t="shared" ref="K139:AA139" si="224">K16</f>
        <v>Arabsphere</v>
      </c>
      <c r="L139">
        <f t="shared" si="224"/>
        <v>55.773930180000001</v>
      </c>
      <c r="M139">
        <f t="shared" si="224"/>
        <v>66.86490379</v>
      </c>
      <c r="N139">
        <f t="shared" si="224"/>
        <v>79.903262940000005</v>
      </c>
      <c r="O139">
        <f t="shared" si="224"/>
        <v>93.02384035</v>
      </c>
      <c r="P139">
        <f t="shared" si="224"/>
        <v>101.26760969999999</v>
      </c>
      <c r="Q139">
        <f t="shared" si="224"/>
        <v>103.6436456</v>
      </c>
      <c r="R139">
        <f t="shared" si="224"/>
        <v>100.0662505</v>
      </c>
      <c r="S139">
        <f t="shared" si="224"/>
        <v>0</v>
      </c>
      <c r="T139" t="str">
        <f t="shared" si="224"/>
        <v>Arabsphere</v>
      </c>
      <c r="U139">
        <f t="shared" si="224"/>
        <v>4.4849573009999997</v>
      </c>
      <c r="V139">
        <f t="shared" si="224"/>
        <v>5.8438880050000002</v>
      </c>
      <c r="W139">
        <f t="shared" si="224"/>
        <v>4.7284059389999999</v>
      </c>
      <c r="X139">
        <f t="shared" si="224"/>
        <v>7.9005082690000004</v>
      </c>
      <c r="Y139">
        <f t="shared" si="224"/>
        <v>8.660990494</v>
      </c>
      <c r="Z139">
        <f t="shared" si="224"/>
        <v>14.292178850000001</v>
      </c>
      <c r="AA139">
        <f t="shared" si="224"/>
        <v>17.721435249999999</v>
      </c>
      <c r="AC139" t="str">
        <f t="shared" ref="AC139:AK139" si="225">AC16</f>
        <v>Arabsphere</v>
      </c>
      <c r="AD139">
        <f t="shared" si="225"/>
        <v>1.352265506</v>
      </c>
      <c r="AE139">
        <f t="shared" si="225"/>
        <v>1.7619985300000001</v>
      </c>
      <c r="AF139">
        <f t="shared" si="225"/>
        <v>1.4256680319999999</v>
      </c>
      <c r="AG139">
        <f t="shared" si="225"/>
        <v>2.3820928709999998</v>
      </c>
      <c r="AH139">
        <f t="shared" si="225"/>
        <v>2.6113868889999998</v>
      </c>
      <c r="AI139">
        <f t="shared" si="225"/>
        <v>4.3092540609999999</v>
      </c>
      <c r="AJ139">
        <f t="shared" si="225"/>
        <v>5.3432137700000002</v>
      </c>
      <c r="AK139">
        <f t="shared" si="225"/>
        <v>11</v>
      </c>
      <c r="AN139" t="str">
        <f t="shared" ref="AN139:AU139" si="226">AN16</f>
        <v>Arabsphere</v>
      </c>
      <c r="AO139">
        <f t="shared" si="226"/>
        <v>15818</v>
      </c>
      <c r="AP139">
        <f t="shared" si="226"/>
        <v>19322</v>
      </c>
      <c r="AQ139">
        <f t="shared" si="226"/>
        <v>26081</v>
      </c>
      <c r="AR139">
        <f t="shared" si="226"/>
        <v>19283</v>
      </c>
      <c r="AS139">
        <f t="shared" si="226"/>
        <v>10240</v>
      </c>
      <c r="AT139">
        <f t="shared" si="226"/>
        <v>2815</v>
      </c>
      <c r="AU139">
        <f t="shared" si="226"/>
        <v>332</v>
      </c>
    </row>
    <row r="140" spans="1:47" x14ac:dyDescent="0.35">
      <c r="A140" t="s">
        <v>31</v>
      </c>
    </row>
    <row r="141" spans="1:47" x14ac:dyDescent="0.35">
      <c r="K141" t="str">
        <f>K139</f>
        <v>Arabsphere</v>
      </c>
      <c r="T141" t="s">
        <v>29</v>
      </c>
      <c r="AC141" t="s">
        <v>30</v>
      </c>
    </row>
    <row r="142" spans="1:47" x14ac:dyDescent="0.35">
      <c r="A142" t="str">
        <f>K141</f>
        <v>Arabsphere</v>
      </c>
      <c r="K142" t="s">
        <v>28</v>
      </c>
    </row>
    <row r="143" spans="1:47" x14ac:dyDescent="0.35">
      <c r="B143" t="str">
        <f>B131</f>
        <v>25-34</v>
      </c>
      <c r="C143" t="str">
        <f t="shared" ref="C143:G143" si="227">C131</f>
        <v>35-44</v>
      </c>
      <c r="D143" t="str">
        <f t="shared" si="227"/>
        <v>45-54</v>
      </c>
      <c r="E143" t="str">
        <f t="shared" si="227"/>
        <v>55-64</v>
      </c>
      <c r="F143" t="str">
        <f t="shared" si="227"/>
        <v>65-74</v>
      </c>
      <c r="G143" t="str">
        <f t="shared" si="227"/>
        <v>75+</v>
      </c>
      <c r="L143" t="str">
        <f>B143</f>
        <v>25-34</v>
      </c>
      <c r="M143" t="str">
        <f t="shared" ref="M143:Q143" si="228">C143</f>
        <v>35-44</v>
      </c>
      <c r="N143" t="str">
        <f t="shared" si="228"/>
        <v>45-54</v>
      </c>
      <c r="O143" t="str">
        <f t="shared" si="228"/>
        <v>55-64</v>
      </c>
      <c r="P143" t="str">
        <f t="shared" si="228"/>
        <v>65-74</v>
      </c>
      <c r="Q143" t="str">
        <f t="shared" si="228"/>
        <v>75+</v>
      </c>
      <c r="U143" t="str">
        <f>L143</f>
        <v>25-34</v>
      </c>
      <c r="V143" t="str">
        <f t="shared" ref="V143:Z143" si="229">M143</f>
        <v>35-44</v>
      </c>
      <c r="W143" t="str">
        <f t="shared" si="229"/>
        <v>45-54</v>
      </c>
      <c r="X143" t="str">
        <f t="shared" si="229"/>
        <v>55-64</v>
      </c>
      <c r="Y143" t="str">
        <f t="shared" si="229"/>
        <v>65-74</v>
      </c>
      <c r="Z143" t="str">
        <f t="shared" si="229"/>
        <v>75+</v>
      </c>
      <c r="AD143" t="str">
        <f>U143</f>
        <v>25-34</v>
      </c>
      <c r="AE143" t="str">
        <f t="shared" ref="AE143:AF143" si="230">V143</f>
        <v>35-44</v>
      </c>
      <c r="AF143" t="str">
        <f t="shared" si="230"/>
        <v>45-54</v>
      </c>
      <c r="AG143" t="str">
        <f>X143</f>
        <v>55-64</v>
      </c>
      <c r="AH143" t="str">
        <f t="shared" ref="AH143:AI143" si="231">Y143</f>
        <v>65-74</v>
      </c>
      <c r="AI143" t="str">
        <f t="shared" si="231"/>
        <v>75+</v>
      </c>
    </row>
    <row r="144" spans="1:47" x14ac:dyDescent="0.35">
      <c r="A144" t="str">
        <f>A132</f>
        <v>18-24</v>
      </c>
      <c r="B144" t="str">
        <f>IF(_xlfn.T.DIST.2T(ABS(L144/U144),AD144)*6&lt;0.001,"&lt;0.001",IF(_xlfn.T.DIST.2T(ABS(L144/U144),AD144)*6&gt;0.999, "&gt;0.999",FIXED(_xlfn.T.DIST.2T(ABS(L144/U144),AD144)*6,3)))</f>
        <v>&lt;0.001</v>
      </c>
      <c r="C144" t="str">
        <f t="shared" ref="C144:G149" si="232">IF(_xlfn.T.DIST.2T(ABS(M144/V144),AE144)*6&lt;0.001,"&lt;0.001",IF(_xlfn.T.DIST.2T(ABS(M144/V144),AE144)*6&gt;0.999, "&gt;0.999",FIXED(_xlfn.T.DIST.2T(ABS(M144/V144),AE144)*6,3)))</f>
        <v>&lt;0.001</v>
      </c>
      <c r="D144" t="str">
        <f t="shared" si="232"/>
        <v>&lt;0.001</v>
      </c>
      <c r="E144" t="str">
        <f t="shared" si="232"/>
        <v>&lt;0.001</v>
      </c>
      <c r="F144" t="str">
        <f t="shared" si="232"/>
        <v>&lt;0.001</v>
      </c>
      <c r="G144" t="str">
        <f t="shared" si="232"/>
        <v>&lt;0.001</v>
      </c>
      <c r="K144" t="str">
        <f>A144</f>
        <v>18-24</v>
      </c>
      <c r="L144">
        <f>$L139-M139</f>
        <v>-11.090973609999999</v>
      </c>
      <c r="M144">
        <f t="shared" ref="M144:Q144" si="233">$L139-N139</f>
        <v>-24.129332760000004</v>
      </c>
      <c r="N144">
        <f t="shared" si="233"/>
        <v>-37.24991017</v>
      </c>
      <c r="O144">
        <f t="shared" si="233"/>
        <v>-45.493679519999993</v>
      </c>
      <c r="P144">
        <f t="shared" si="233"/>
        <v>-47.869715419999999</v>
      </c>
      <c r="Q144">
        <f t="shared" si="233"/>
        <v>-44.292320319999995</v>
      </c>
      <c r="T144" t="str">
        <f>K144</f>
        <v>18-24</v>
      </c>
      <c r="U144">
        <f>SQRT((($AO139-1)*$AD139^2+(AP139-1)*AE139^2)/($AO139+AP139-2))</f>
        <v>1.5906769972279384</v>
      </c>
      <c r="V144">
        <f t="shared" ref="V144:Z144" si="234">SQRT((($AO139-1)*$AD139^2+(AQ139-1)*AF139^2)/($AO139+AQ139-2))</f>
        <v>1.3984098190710375</v>
      </c>
      <c r="W144">
        <f t="shared" si="234"/>
        <v>1.9852762105433932</v>
      </c>
      <c r="X144">
        <f t="shared" si="234"/>
        <v>1.9467361623852324</v>
      </c>
      <c r="Y144">
        <f t="shared" si="234"/>
        <v>2.0873826663001549</v>
      </c>
      <c r="Z144">
        <f t="shared" si="234"/>
        <v>1.5415422861271624</v>
      </c>
      <c r="AC144" t="str">
        <f>T144</f>
        <v>18-24</v>
      </c>
      <c r="AD144">
        <f>$AO139+AP139-2</f>
        <v>35138</v>
      </c>
      <c r="AE144">
        <f t="shared" ref="AE144:AI144" si="235">$AO139+AQ139-2</f>
        <v>41897</v>
      </c>
      <c r="AF144">
        <f t="shared" si="235"/>
        <v>35099</v>
      </c>
      <c r="AG144">
        <f t="shared" si="235"/>
        <v>26056</v>
      </c>
      <c r="AH144">
        <f t="shared" si="235"/>
        <v>18631</v>
      </c>
      <c r="AI144">
        <f t="shared" si="235"/>
        <v>16148</v>
      </c>
    </row>
    <row r="145" spans="1:47" x14ac:dyDescent="0.35">
      <c r="A145" t="str">
        <f t="shared" ref="A145:A149" si="236">A133</f>
        <v>25-34</v>
      </c>
      <c r="C145" t="str">
        <f t="shared" si="232"/>
        <v>&lt;0.001</v>
      </c>
      <c r="D145" t="str">
        <f t="shared" si="232"/>
        <v>&lt;0.001</v>
      </c>
      <c r="E145" t="str">
        <f t="shared" si="232"/>
        <v>&lt;0.001</v>
      </c>
      <c r="F145" t="str">
        <f t="shared" si="232"/>
        <v>&lt;0.001</v>
      </c>
      <c r="G145" t="str">
        <f t="shared" si="232"/>
        <v>&lt;0.001</v>
      </c>
      <c r="K145" t="str">
        <f t="shared" ref="K145:K149" si="237">A145</f>
        <v>25-34</v>
      </c>
      <c r="M145">
        <f>$M139-N139</f>
        <v>-13.038359150000005</v>
      </c>
      <c r="N145">
        <f t="shared" ref="N145:Q145" si="238">$M139-O139</f>
        <v>-26.158936560000001</v>
      </c>
      <c r="O145">
        <f t="shared" si="238"/>
        <v>-34.402705909999995</v>
      </c>
      <c r="P145">
        <f t="shared" si="238"/>
        <v>-36.77874181</v>
      </c>
      <c r="Q145">
        <f t="shared" si="238"/>
        <v>-33.201346709999996</v>
      </c>
      <c r="T145" t="str">
        <f t="shared" ref="T145:T149" si="239">K145</f>
        <v>25-34</v>
      </c>
      <c r="V145">
        <f>SQRT((($AP139-1)*$AE139^2+(AQ139-1)*AF139^2)/($AP139+AQ139-2))</f>
        <v>1.5775867016616072</v>
      </c>
      <c r="W145">
        <f t="shared" ref="W145:Z145" si="240">SQRT((($AP139-1)*$AE139^2+(AR139-1)*AG139^2)/($AP139+AR139-2))</f>
        <v>2.0948041806618494</v>
      </c>
      <c r="X145">
        <f t="shared" si="240"/>
        <v>2.0955520593361499</v>
      </c>
      <c r="Y145">
        <f t="shared" si="240"/>
        <v>2.2518198307524147</v>
      </c>
      <c r="Z145">
        <f t="shared" si="240"/>
        <v>1.8796849954981458</v>
      </c>
      <c r="AC145" t="str">
        <f t="shared" ref="AC145:AC149" si="241">T145</f>
        <v>25-34</v>
      </c>
      <c r="AE145">
        <f>$AP139+AQ139-2</f>
        <v>45401</v>
      </c>
      <c r="AF145">
        <f t="shared" ref="AF145:AI145" si="242">$AP139+AR139-2</f>
        <v>38603</v>
      </c>
      <c r="AG145">
        <f t="shared" si="242"/>
        <v>29560</v>
      </c>
      <c r="AH145">
        <f t="shared" si="242"/>
        <v>22135</v>
      </c>
      <c r="AI145">
        <f t="shared" si="242"/>
        <v>19652</v>
      </c>
    </row>
    <row r="146" spans="1:47" x14ac:dyDescent="0.35">
      <c r="A146" t="str">
        <f t="shared" si="236"/>
        <v>35-44</v>
      </c>
      <c r="D146" t="str">
        <f t="shared" si="232"/>
        <v>&lt;0.001</v>
      </c>
      <c r="E146" t="str">
        <f t="shared" si="232"/>
        <v>&lt;0.001</v>
      </c>
      <c r="F146" t="str">
        <f t="shared" si="232"/>
        <v>&lt;0.001</v>
      </c>
      <c r="G146" t="str">
        <f t="shared" si="232"/>
        <v>&lt;0.001</v>
      </c>
      <c r="K146" t="str">
        <f t="shared" si="237"/>
        <v>35-44</v>
      </c>
      <c r="N146">
        <f>$N139-O139</f>
        <v>-13.120577409999996</v>
      </c>
      <c r="O146">
        <f t="shared" ref="O146:Q146" si="243">$N139-P139</f>
        <v>-21.364346759999989</v>
      </c>
      <c r="P146">
        <f t="shared" si="243"/>
        <v>-23.740382659999995</v>
      </c>
      <c r="Q146">
        <f t="shared" si="243"/>
        <v>-20.162987559999991</v>
      </c>
      <c r="T146" t="str">
        <f t="shared" si="239"/>
        <v>35-44</v>
      </c>
      <c r="W146">
        <f>SQRT((($AQ139-1)*$AF139^2+(AR139-1)*AG139^2)/($AQ139+AR139-2))</f>
        <v>1.8922375651135728</v>
      </c>
      <c r="X146">
        <f t="shared" ref="X146:Z146" si="244">SQRT((($AQ139-1)*$AF139^2+(AS139-1)*AH139^2)/($AQ139+AS139-2))</f>
        <v>1.8390270528220372</v>
      </c>
      <c r="Y146">
        <f t="shared" si="244"/>
        <v>1.9086878100779292</v>
      </c>
      <c r="Z146">
        <f t="shared" si="244"/>
        <v>1.5378110621816876</v>
      </c>
      <c r="AC146" t="str">
        <f t="shared" si="241"/>
        <v>35-44</v>
      </c>
      <c r="AF146">
        <f>$AQ139+AR139-2</f>
        <v>45362</v>
      </c>
      <c r="AG146">
        <f t="shared" ref="AG146:AI146" si="245">$AQ139+AS139-2</f>
        <v>36319</v>
      </c>
      <c r="AH146">
        <f t="shared" si="245"/>
        <v>28894</v>
      </c>
      <c r="AI146">
        <f t="shared" si="245"/>
        <v>26411</v>
      </c>
    </row>
    <row r="147" spans="1:47" x14ac:dyDescent="0.35">
      <c r="A147" t="str">
        <f t="shared" si="236"/>
        <v>45-54</v>
      </c>
      <c r="E147" t="str">
        <f t="shared" si="232"/>
        <v>0.005</v>
      </c>
      <c r="F147" t="str">
        <f t="shared" si="232"/>
        <v>&lt;0.001</v>
      </c>
      <c r="G147" t="str">
        <f t="shared" si="232"/>
        <v>0.025</v>
      </c>
      <c r="K147" t="str">
        <f t="shared" si="237"/>
        <v>45-54</v>
      </c>
      <c r="O147">
        <f>$O139-P139</f>
        <v>-8.2437693499999938</v>
      </c>
      <c r="P147">
        <f t="shared" ref="P147:Q147" si="246">$O139-Q139</f>
        <v>-10.619805249999999</v>
      </c>
      <c r="Q147">
        <f t="shared" si="246"/>
        <v>-7.0424101499999949</v>
      </c>
      <c r="T147" t="str">
        <f t="shared" si="239"/>
        <v>45-54</v>
      </c>
      <c r="X147">
        <f>SQRT((($AR139-1)*$AG139^2+(AS139-1)*AH139^2)/($AR139+AS139-2))</f>
        <v>2.4640387821532506</v>
      </c>
      <c r="Y147">
        <f t="shared" ref="Y147:Z147" si="247">SQRT((($AR139-1)*$AG139^2+(AT139-1)*AI139^2)/($AR139+AT139-2))</f>
        <v>2.7049264029485913</v>
      </c>
      <c r="Z147">
        <f t="shared" si="247"/>
        <v>2.461793524579619</v>
      </c>
      <c r="AC147" t="str">
        <f t="shared" si="241"/>
        <v>45-54</v>
      </c>
      <c r="AG147">
        <f>$AR139+AS139-2</f>
        <v>29521</v>
      </c>
      <c r="AH147">
        <f t="shared" ref="AH147:AI147" si="248">$AR139+AT139-2</f>
        <v>22096</v>
      </c>
      <c r="AI147">
        <f t="shared" si="248"/>
        <v>19613</v>
      </c>
    </row>
    <row r="148" spans="1:47" x14ac:dyDescent="0.35">
      <c r="A148" t="str">
        <f t="shared" si="236"/>
        <v>55-64</v>
      </c>
      <c r="F148" t="str">
        <f t="shared" si="232"/>
        <v>&gt;0.999</v>
      </c>
      <c r="G148" t="str">
        <f t="shared" si="232"/>
        <v>&gt;0.999</v>
      </c>
      <c r="K148" t="str">
        <f t="shared" si="237"/>
        <v>55-64</v>
      </c>
      <c r="P148">
        <f>$P139-Q139</f>
        <v>-2.3760359000000051</v>
      </c>
      <c r="Q148">
        <f>$P139-R139</f>
        <v>1.2013591999999989</v>
      </c>
      <c r="T148" t="str">
        <f t="shared" si="239"/>
        <v>55-64</v>
      </c>
      <c r="Y148">
        <f>SQRT((($AS139-1)*$AH139^2+(AT139-1)*AI139^2)/($AS139+AT139-2))</f>
        <v>3.0581870883941669</v>
      </c>
      <c r="Z148">
        <f>SQRT((($AS139-1)*$AH139^2+(AU139-1)*AJ139^2)/($AS139+AU139-2))</f>
        <v>2.738582825984949</v>
      </c>
      <c r="AC148" t="str">
        <f t="shared" si="241"/>
        <v>55-64</v>
      </c>
      <c r="AH148">
        <f>$AS139+AT139-2</f>
        <v>13053</v>
      </c>
      <c r="AI148">
        <f>$AS139+AU139-2</f>
        <v>10570</v>
      </c>
    </row>
    <row r="149" spans="1:47" x14ac:dyDescent="0.35">
      <c r="A149" t="str">
        <f t="shared" si="236"/>
        <v>65-74</v>
      </c>
      <c r="G149" t="str">
        <f t="shared" si="232"/>
        <v>&gt;0.999</v>
      </c>
      <c r="K149" t="str">
        <f t="shared" si="237"/>
        <v>65-74</v>
      </c>
      <c r="Q149">
        <f>Q139-R139</f>
        <v>3.5773951000000039</v>
      </c>
      <c r="T149" t="str">
        <f t="shared" si="239"/>
        <v>65-74</v>
      </c>
      <c r="Z149">
        <f>SQRT((($AT139-1)*$AI139^2+(AU139-1)*AJ139^2)/($AT139+AU139-2))</f>
        <v>4.4294534114950137</v>
      </c>
      <c r="AC149" t="str">
        <f t="shared" si="241"/>
        <v>65-74</v>
      </c>
      <c r="AI149">
        <f>$AT139+AU139-2</f>
        <v>3145</v>
      </c>
    </row>
    <row r="151" spans="1:47" x14ac:dyDescent="0.35">
      <c r="K151" t="str">
        <f t="shared" ref="K151:AA151" si="249">K17</f>
        <v>Francosphere</v>
      </c>
      <c r="L151">
        <f t="shared" si="249"/>
        <v>54.983324019999998</v>
      </c>
      <c r="M151">
        <f t="shared" si="249"/>
        <v>74.538614670000001</v>
      </c>
      <c r="N151">
        <f t="shared" si="249"/>
        <v>82.960461749999993</v>
      </c>
      <c r="O151">
        <f t="shared" si="249"/>
        <v>89.065094909999999</v>
      </c>
      <c r="P151">
        <f t="shared" si="249"/>
        <v>104.2295225</v>
      </c>
      <c r="Q151">
        <f t="shared" si="249"/>
        <v>110.19872700000001</v>
      </c>
      <c r="R151">
        <f t="shared" si="249"/>
        <v>111.9263708</v>
      </c>
      <c r="S151">
        <f t="shared" si="249"/>
        <v>0</v>
      </c>
      <c r="T151" t="str">
        <f t="shared" si="249"/>
        <v>Francosphere</v>
      </c>
      <c r="U151">
        <f t="shared" si="249"/>
        <v>11.43964527</v>
      </c>
      <c r="V151">
        <f t="shared" si="249"/>
        <v>10.921044070000001</v>
      </c>
      <c r="W151">
        <f t="shared" si="249"/>
        <v>8.3556641480000007</v>
      </c>
      <c r="X151">
        <f t="shared" si="249"/>
        <v>7.6797024440000001</v>
      </c>
      <c r="Y151">
        <f t="shared" si="249"/>
        <v>5.1970986650000004</v>
      </c>
      <c r="Z151">
        <f t="shared" si="249"/>
        <v>4.5617148930000004</v>
      </c>
      <c r="AA151">
        <f t="shared" si="249"/>
        <v>6.5008687849999998</v>
      </c>
      <c r="AC151" t="str">
        <f t="shared" ref="AC151:AK151" si="250">AC17</f>
        <v>Francosphere</v>
      </c>
      <c r="AD151">
        <f t="shared" si="250"/>
        <v>3.8132150889999998</v>
      </c>
      <c r="AE151">
        <f t="shared" si="250"/>
        <v>3.6403480240000001</v>
      </c>
      <c r="AF151">
        <f t="shared" si="250"/>
        <v>2.7852213830000001</v>
      </c>
      <c r="AG151">
        <f t="shared" si="250"/>
        <v>2.5599008150000002</v>
      </c>
      <c r="AH151">
        <f t="shared" si="250"/>
        <v>1.732366222</v>
      </c>
      <c r="AI151">
        <f t="shared" si="250"/>
        <v>1.5205716309999999</v>
      </c>
      <c r="AJ151">
        <f t="shared" si="250"/>
        <v>2.1669562619999998</v>
      </c>
      <c r="AK151">
        <f t="shared" si="250"/>
        <v>9</v>
      </c>
      <c r="AN151" t="str">
        <f t="shared" ref="AN151:AU151" si="251">AN17</f>
        <v>Francosphere</v>
      </c>
      <c r="AO151">
        <f t="shared" si="251"/>
        <v>2518</v>
      </c>
      <c r="AP151">
        <f t="shared" si="251"/>
        <v>2034</v>
      </c>
      <c r="AQ151">
        <f t="shared" si="251"/>
        <v>2443</v>
      </c>
      <c r="AR151">
        <f t="shared" si="251"/>
        <v>3850</v>
      </c>
      <c r="AS151">
        <f t="shared" si="251"/>
        <v>7367</v>
      </c>
      <c r="AT151">
        <f t="shared" si="251"/>
        <v>7666</v>
      </c>
      <c r="AU151">
        <f t="shared" si="251"/>
        <v>2697</v>
      </c>
    </row>
    <row r="152" spans="1:47" x14ac:dyDescent="0.35">
      <c r="A152" t="s">
        <v>31</v>
      </c>
    </row>
    <row r="153" spans="1:47" x14ac:dyDescent="0.35">
      <c r="K153" t="str">
        <f>K151</f>
        <v>Francosphere</v>
      </c>
      <c r="T153" t="s">
        <v>29</v>
      </c>
      <c r="AC153" t="s">
        <v>30</v>
      </c>
    </row>
    <row r="154" spans="1:47" x14ac:dyDescent="0.35">
      <c r="A154" t="str">
        <f>K153</f>
        <v>Francosphere</v>
      </c>
      <c r="K154" t="s">
        <v>28</v>
      </c>
    </row>
    <row r="155" spans="1:47" x14ac:dyDescent="0.35">
      <c r="B155" t="str">
        <f>B143</f>
        <v>25-34</v>
      </c>
      <c r="C155" t="str">
        <f t="shared" ref="C155:G155" si="252">C143</f>
        <v>35-44</v>
      </c>
      <c r="D155" t="str">
        <f t="shared" si="252"/>
        <v>45-54</v>
      </c>
      <c r="E155" t="str">
        <f t="shared" si="252"/>
        <v>55-64</v>
      </c>
      <c r="F155" t="str">
        <f t="shared" si="252"/>
        <v>65-74</v>
      </c>
      <c r="G155" t="str">
        <f t="shared" si="252"/>
        <v>75+</v>
      </c>
      <c r="L155" t="str">
        <f>B155</f>
        <v>25-34</v>
      </c>
      <c r="M155" t="str">
        <f t="shared" ref="M155:Q155" si="253">C155</f>
        <v>35-44</v>
      </c>
      <c r="N155" t="str">
        <f t="shared" si="253"/>
        <v>45-54</v>
      </c>
      <c r="O155" t="str">
        <f t="shared" si="253"/>
        <v>55-64</v>
      </c>
      <c r="P155" t="str">
        <f t="shared" si="253"/>
        <v>65-74</v>
      </c>
      <c r="Q155" t="str">
        <f t="shared" si="253"/>
        <v>75+</v>
      </c>
      <c r="U155" t="str">
        <f>L155</f>
        <v>25-34</v>
      </c>
      <c r="V155" t="str">
        <f t="shared" ref="V155:Z155" si="254">M155</f>
        <v>35-44</v>
      </c>
      <c r="W155" t="str">
        <f t="shared" si="254"/>
        <v>45-54</v>
      </c>
      <c r="X155" t="str">
        <f t="shared" si="254"/>
        <v>55-64</v>
      </c>
      <c r="Y155" t="str">
        <f t="shared" si="254"/>
        <v>65-74</v>
      </c>
      <c r="Z155" t="str">
        <f t="shared" si="254"/>
        <v>75+</v>
      </c>
      <c r="AD155" t="str">
        <f>U155</f>
        <v>25-34</v>
      </c>
      <c r="AE155" t="str">
        <f t="shared" ref="AE155:AF155" si="255">V155</f>
        <v>35-44</v>
      </c>
      <c r="AF155" t="str">
        <f t="shared" si="255"/>
        <v>45-54</v>
      </c>
      <c r="AG155" t="str">
        <f>X155</f>
        <v>55-64</v>
      </c>
      <c r="AH155" t="str">
        <f t="shared" ref="AH155:AI155" si="256">Y155</f>
        <v>65-74</v>
      </c>
      <c r="AI155" t="str">
        <f t="shared" si="256"/>
        <v>75+</v>
      </c>
    </row>
    <row r="156" spans="1:47" x14ac:dyDescent="0.35">
      <c r="A156" t="str">
        <f>A144</f>
        <v>18-24</v>
      </c>
      <c r="B156" t="str">
        <f>IF(_xlfn.T.DIST.2T(ABS(L156/U156),AD156)*6&lt;0.001,"&lt;0.001",IF(_xlfn.T.DIST.2T(ABS(L156/U156),AD156)*6&gt;0.999, "&gt;0.999",FIXED(_xlfn.T.DIST.2T(ABS(L156/U156),AD156)*6,3)))</f>
        <v>&lt;0.001</v>
      </c>
      <c r="C156" t="str">
        <f t="shared" ref="C156:G161" si="257">IF(_xlfn.T.DIST.2T(ABS(M156/V156),AE156)*6&lt;0.001,"&lt;0.001",IF(_xlfn.T.DIST.2T(ABS(M156/V156),AE156)*6&gt;0.999, "&gt;0.999",FIXED(_xlfn.T.DIST.2T(ABS(M156/V156),AE156)*6,3)))</f>
        <v>&lt;0.001</v>
      </c>
      <c r="D156" t="str">
        <f t="shared" si="257"/>
        <v>&lt;0.001</v>
      </c>
      <c r="E156" t="str">
        <f t="shared" si="257"/>
        <v>&lt;0.001</v>
      </c>
      <c r="F156" t="str">
        <f t="shared" si="257"/>
        <v>&lt;0.001</v>
      </c>
      <c r="G156" t="str">
        <f t="shared" si="257"/>
        <v>&lt;0.001</v>
      </c>
      <c r="K156" t="str">
        <f>A156</f>
        <v>18-24</v>
      </c>
      <c r="L156">
        <f>$L151-M151</f>
        <v>-19.555290650000003</v>
      </c>
      <c r="M156">
        <f t="shared" ref="M156:Q156" si="258">$L151-N151</f>
        <v>-27.977137729999995</v>
      </c>
      <c r="N156">
        <f t="shared" si="258"/>
        <v>-34.081770890000001</v>
      </c>
      <c r="O156">
        <f t="shared" si="258"/>
        <v>-49.246198480000004</v>
      </c>
      <c r="P156">
        <f t="shared" si="258"/>
        <v>-55.215402980000007</v>
      </c>
      <c r="Q156">
        <f t="shared" si="258"/>
        <v>-56.943046780000003</v>
      </c>
      <c r="T156" t="str">
        <f>K156</f>
        <v>18-24</v>
      </c>
      <c r="U156">
        <f>SQRT((($AO151-1)*$AD151^2+(AP151-1)*AE151^2)/($AO151+AP151-2))</f>
        <v>3.736964200434933</v>
      </c>
      <c r="V156">
        <f t="shared" ref="V156:Z156" si="259">SQRT((($AO151-1)*$AD151^2+(AQ151-1)*AF151^2)/($AO151+AQ151-2))</f>
        <v>3.3466891071909299</v>
      </c>
      <c r="W156">
        <f t="shared" si="259"/>
        <v>3.1162815033164728</v>
      </c>
      <c r="X156">
        <f t="shared" si="259"/>
        <v>2.4372061797774354</v>
      </c>
      <c r="Y156">
        <f t="shared" si="259"/>
        <v>2.3097678893229618</v>
      </c>
      <c r="Z156">
        <f t="shared" si="259"/>
        <v>3.0739438661067982</v>
      </c>
      <c r="AC156" t="str">
        <f>T156</f>
        <v>18-24</v>
      </c>
      <c r="AD156">
        <f>$AO151+AP151-2</f>
        <v>4550</v>
      </c>
      <c r="AE156">
        <f t="shared" ref="AE156:AI156" si="260">$AO151+AQ151-2</f>
        <v>4959</v>
      </c>
      <c r="AF156">
        <f t="shared" si="260"/>
        <v>6366</v>
      </c>
      <c r="AG156">
        <f t="shared" si="260"/>
        <v>9883</v>
      </c>
      <c r="AH156">
        <f t="shared" si="260"/>
        <v>10182</v>
      </c>
      <c r="AI156">
        <f t="shared" si="260"/>
        <v>5213</v>
      </c>
    </row>
    <row r="157" spans="1:47" x14ac:dyDescent="0.35">
      <c r="A157" t="str">
        <f t="shared" ref="A157:A161" si="261">A145</f>
        <v>25-34</v>
      </c>
      <c r="C157" t="str">
        <f t="shared" si="257"/>
        <v>0.051</v>
      </c>
      <c r="D157" t="str">
        <f t="shared" si="257"/>
        <v>&lt;0.001</v>
      </c>
      <c r="E157" t="str">
        <f t="shared" si="257"/>
        <v>&lt;0.001</v>
      </c>
      <c r="F157" t="str">
        <f t="shared" si="257"/>
        <v>&lt;0.001</v>
      </c>
      <c r="G157" t="str">
        <f t="shared" si="257"/>
        <v>&lt;0.001</v>
      </c>
      <c r="K157" t="str">
        <f t="shared" ref="K157:K161" si="262">A157</f>
        <v>25-34</v>
      </c>
      <c r="M157">
        <f>$M151-N151</f>
        <v>-8.421847079999992</v>
      </c>
      <c r="N157">
        <f t="shared" ref="N157:Q157" si="263">$M151-O151</f>
        <v>-14.526480239999998</v>
      </c>
      <c r="O157">
        <f t="shared" si="263"/>
        <v>-29.69090783</v>
      </c>
      <c r="P157">
        <f t="shared" si="263"/>
        <v>-35.660112330000004</v>
      </c>
      <c r="Q157">
        <f t="shared" si="263"/>
        <v>-37.38775613</v>
      </c>
      <c r="T157" t="str">
        <f t="shared" ref="T157:T161" si="264">K157</f>
        <v>25-34</v>
      </c>
      <c r="V157">
        <f>SQRT((($AP151-1)*$AE151^2+(AQ151-1)*AF151^2)/($AP151+AQ151-2))</f>
        <v>3.2021396719798445</v>
      </c>
      <c r="W157">
        <f t="shared" ref="W157:Z157" si="265">SQRT((($AP151-1)*$AE151^2+(AR151-1)*AG151^2)/($AP151+AR151-2))</f>
        <v>2.9780004797717314</v>
      </c>
      <c r="X157">
        <f t="shared" si="265"/>
        <v>2.2843793165536015</v>
      </c>
      <c r="Y157">
        <f t="shared" si="265"/>
        <v>2.1460425650770172</v>
      </c>
      <c r="Z157">
        <f t="shared" si="265"/>
        <v>2.8938064537418815</v>
      </c>
      <c r="AC157" t="str">
        <f t="shared" ref="AC157:AC161" si="266">T157</f>
        <v>25-34</v>
      </c>
      <c r="AE157">
        <f>$AP151+AQ151-2</f>
        <v>4475</v>
      </c>
      <c r="AF157">
        <f t="shared" ref="AF157:AI157" si="267">$AP151+AR151-2</f>
        <v>5882</v>
      </c>
      <c r="AG157">
        <f t="shared" si="267"/>
        <v>9399</v>
      </c>
      <c r="AH157">
        <f t="shared" si="267"/>
        <v>9698</v>
      </c>
      <c r="AI157">
        <f t="shared" si="267"/>
        <v>4729</v>
      </c>
    </row>
    <row r="158" spans="1:47" x14ac:dyDescent="0.35">
      <c r="A158" t="str">
        <f t="shared" si="261"/>
        <v>35-44</v>
      </c>
      <c r="D158" t="str">
        <f t="shared" si="257"/>
        <v>0.128</v>
      </c>
      <c r="E158" t="str">
        <f t="shared" si="257"/>
        <v>&lt;0.001</v>
      </c>
      <c r="F158" t="str">
        <f t="shared" si="257"/>
        <v>&lt;0.001</v>
      </c>
      <c r="G158" t="str">
        <f t="shared" si="257"/>
        <v>&lt;0.001</v>
      </c>
      <c r="K158" t="str">
        <f t="shared" si="262"/>
        <v>35-44</v>
      </c>
      <c r="N158">
        <f>$N151-O151</f>
        <v>-6.1046331600000059</v>
      </c>
      <c r="O158">
        <f t="shared" ref="O158:Q158" si="268">$N151-P151</f>
        <v>-21.269060750000008</v>
      </c>
      <c r="P158">
        <f t="shared" si="268"/>
        <v>-27.238265250000012</v>
      </c>
      <c r="Q158">
        <f t="shared" si="268"/>
        <v>-28.965909050000008</v>
      </c>
      <c r="T158" t="str">
        <f t="shared" si="264"/>
        <v>35-44</v>
      </c>
      <c r="W158">
        <f>SQRT((($AQ151-1)*$AF151^2+(AR151-1)*AG151^2)/($AQ151+AR151-2))</f>
        <v>2.6496405858707055</v>
      </c>
      <c r="X158">
        <f t="shared" ref="X158:Z158" si="269">SQRT((($AQ151-1)*$AF151^2+(AS151-1)*AH151^2)/($AQ151+AS151-2))</f>
        <v>2.0458090350942029</v>
      </c>
      <c r="Y158">
        <f t="shared" si="269"/>
        <v>1.9046804408680091</v>
      </c>
      <c r="Z158">
        <f t="shared" si="269"/>
        <v>2.4801005808264072</v>
      </c>
      <c r="AC158" t="str">
        <f t="shared" si="266"/>
        <v>35-44</v>
      </c>
      <c r="AF158">
        <f>$AQ151+AR151-2</f>
        <v>6291</v>
      </c>
      <c r="AG158">
        <f t="shared" ref="AG158:AI158" si="270">$AQ151+AS151-2</f>
        <v>9808</v>
      </c>
      <c r="AH158">
        <f t="shared" si="270"/>
        <v>10107</v>
      </c>
      <c r="AI158">
        <f t="shared" si="270"/>
        <v>5138</v>
      </c>
    </row>
    <row r="159" spans="1:47" x14ac:dyDescent="0.35">
      <c r="A159" t="str">
        <f t="shared" si="261"/>
        <v>45-54</v>
      </c>
      <c r="E159" t="str">
        <f t="shared" si="257"/>
        <v>&lt;0.001</v>
      </c>
      <c r="F159" t="str">
        <f t="shared" si="257"/>
        <v>&lt;0.001</v>
      </c>
      <c r="G159" t="str">
        <f t="shared" si="257"/>
        <v>&lt;0.001</v>
      </c>
      <c r="K159" t="str">
        <f t="shared" si="262"/>
        <v>45-54</v>
      </c>
      <c r="O159">
        <f>$O151-P151</f>
        <v>-15.164427590000003</v>
      </c>
      <c r="P159">
        <f t="shared" ref="P159:Q159" si="271">$O151-Q151</f>
        <v>-21.133632090000006</v>
      </c>
      <c r="Q159">
        <f t="shared" si="271"/>
        <v>-22.861275890000002</v>
      </c>
      <c r="T159" t="str">
        <f t="shared" si="264"/>
        <v>45-54</v>
      </c>
      <c r="X159">
        <f>SQRT((($AR151-1)*$AG151^2+(AS151-1)*AH151^2)/($AR151+AS151-2))</f>
        <v>2.0542986007106045</v>
      </c>
      <c r="Y159">
        <f t="shared" ref="Y159:Z159" si="272">SQRT((($AR151-1)*$AG151^2+(AT151-1)*AI151^2)/($AR151+AT151-2))</f>
        <v>1.9312796491568966</v>
      </c>
      <c r="Z159">
        <f t="shared" si="272"/>
        <v>2.4058261821668676</v>
      </c>
      <c r="AC159" t="str">
        <f t="shared" si="266"/>
        <v>45-54</v>
      </c>
      <c r="AG159">
        <f>$AR151+AS151-2</f>
        <v>11215</v>
      </c>
      <c r="AH159">
        <f t="shared" ref="AH159:AI159" si="273">$AR151+AT151-2</f>
        <v>11514</v>
      </c>
      <c r="AI159">
        <f t="shared" si="273"/>
        <v>6545</v>
      </c>
    </row>
    <row r="160" spans="1:47" x14ac:dyDescent="0.35">
      <c r="A160" t="str">
        <f t="shared" si="261"/>
        <v>55-64</v>
      </c>
      <c r="F160" t="str">
        <f t="shared" si="257"/>
        <v>0.001</v>
      </c>
      <c r="G160" t="str">
        <f t="shared" si="257"/>
        <v>&lt;0.001</v>
      </c>
      <c r="K160" t="str">
        <f t="shared" si="262"/>
        <v>55-64</v>
      </c>
      <c r="P160">
        <f>$P151-Q151</f>
        <v>-5.9692045000000036</v>
      </c>
      <c r="Q160">
        <f>$P151-R151</f>
        <v>-7.6968482999999992</v>
      </c>
      <c r="T160" t="str">
        <f t="shared" si="264"/>
        <v>55-64</v>
      </c>
      <c r="Y160">
        <f>SQRT((($AS151-1)*$AH151^2+(AT151-1)*AI151^2)/($AS151+AT151-2))</f>
        <v>1.6278092598535436</v>
      </c>
      <c r="Z160">
        <f>SQRT((($AS151-1)*$AH151^2+(AU151-1)*AJ151^2)/($AS151+AU151-2))</f>
        <v>1.8588016521404651</v>
      </c>
      <c r="AC160" t="str">
        <f t="shared" si="266"/>
        <v>55-64</v>
      </c>
      <c r="AH160">
        <f>$AS151+AT151-2</f>
        <v>15031</v>
      </c>
      <c r="AI160">
        <f>$AS151+AU151-2</f>
        <v>10062</v>
      </c>
    </row>
    <row r="161" spans="1:47" x14ac:dyDescent="0.35">
      <c r="A161" t="str">
        <f t="shared" si="261"/>
        <v>65-74</v>
      </c>
      <c r="G161" t="str">
        <f t="shared" si="257"/>
        <v>&gt;0.999</v>
      </c>
      <c r="K161" t="str">
        <f t="shared" si="262"/>
        <v>65-74</v>
      </c>
      <c r="Q161">
        <f>Q151-R151</f>
        <v>-1.7276437999999956</v>
      </c>
      <c r="T161" t="str">
        <f t="shared" si="264"/>
        <v>65-74</v>
      </c>
      <c r="Z161">
        <f>SQRT((($AT151-1)*$AI151^2+(AU151-1)*AJ151^2)/($AT151+AU151-2))</f>
        <v>1.71241243496399</v>
      </c>
      <c r="AC161" t="str">
        <f t="shared" si="266"/>
        <v>65-74</v>
      </c>
      <c r="AI161">
        <f>$AT151+AU151-2</f>
        <v>10361</v>
      </c>
    </row>
    <row r="163" spans="1:47" x14ac:dyDescent="0.35">
      <c r="K163" t="str">
        <f t="shared" ref="K163:AA163" si="274">K18</f>
        <v>Germanosphere</v>
      </c>
      <c r="L163">
        <f t="shared" si="274"/>
        <v>51.069372379999997</v>
      </c>
      <c r="M163">
        <f t="shared" si="274"/>
        <v>54.346982869999998</v>
      </c>
      <c r="N163">
        <f t="shared" si="274"/>
        <v>63.114406150000001</v>
      </c>
      <c r="O163">
        <f t="shared" si="274"/>
        <v>71.932098249999996</v>
      </c>
      <c r="P163">
        <f t="shared" si="274"/>
        <v>84.987712590000001</v>
      </c>
      <c r="Q163">
        <f t="shared" si="274"/>
        <v>107.86041729999999</v>
      </c>
      <c r="R163">
        <f t="shared" si="274"/>
        <v>107.791668</v>
      </c>
      <c r="S163">
        <f t="shared" si="274"/>
        <v>0</v>
      </c>
      <c r="T163" t="str">
        <f t="shared" si="274"/>
        <v>Germanosphere</v>
      </c>
      <c r="U163">
        <f t="shared" si="274"/>
        <v>5.039502229</v>
      </c>
      <c r="V163">
        <f t="shared" si="274"/>
        <v>5.0290569749999996</v>
      </c>
      <c r="W163">
        <f t="shared" si="274"/>
        <v>3.7737954330000001</v>
      </c>
      <c r="X163">
        <f t="shared" si="274"/>
        <v>4.268169866</v>
      </c>
      <c r="Y163">
        <f t="shared" si="274"/>
        <v>5.5373057579999996</v>
      </c>
      <c r="Z163">
        <f t="shared" si="274"/>
        <v>4.0560165829999999</v>
      </c>
      <c r="AA163">
        <f t="shared" si="274"/>
        <v>3.6828373019999998</v>
      </c>
      <c r="AC163" t="str">
        <f t="shared" ref="AC163:AK163" si="275">AC18</f>
        <v>Germanosphere</v>
      </c>
      <c r="AD163">
        <f t="shared" si="275"/>
        <v>2.9095579680000001</v>
      </c>
      <c r="AE163">
        <f t="shared" si="275"/>
        <v>2.903527398</v>
      </c>
      <c r="AF163">
        <f t="shared" si="275"/>
        <v>2.1788018089999999</v>
      </c>
      <c r="AG163">
        <f t="shared" si="275"/>
        <v>2.464229021</v>
      </c>
      <c r="AH163">
        <f t="shared" si="275"/>
        <v>3.1969649699999998</v>
      </c>
      <c r="AI163">
        <f t="shared" si="275"/>
        <v>2.3417422659999998</v>
      </c>
      <c r="AJ163">
        <f t="shared" si="275"/>
        <v>2.1262871080000001</v>
      </c>
      <c r="AK163">
        <f t="shared" si="275"/>
        <v>3</v>
      </c>
      <c r="AN163" t="str">
        <f t="shared" ref="AN163:AU163" si="276">AN18</f>
        <v>Germanosphere</v>
      </c>
      <c r="AO163">
        <f t="shared" si="276"/>
        <v>233</v>
      </c>
      <c r="AP163">
        <f t="shared" si="276"/>
        <v>291</v>
      </c>
      <c r="AQ163">
        <f t="shared" si="276"/>
        <v>757</v>
      </c>
      <c r="AR163">
        <f t="shared" si="276"/>
        <v>1606</v>
      </c>
      <c r="AS163">
        <f t="shared" si="276"/>
        <v>2952</v>
      </c>
      <c r="AT163">
        <f t="shared" si="276"/>
        <v>1527</v>
      </c>
      <c r="AU163">
        <f t="shared" si="276"/>
        <v>370</v>
      </c>
    </row>
    <row r="164" spans="1:47" x14ac:dyDescent="0.35">
      <c r="A164" t="s">
        <v>31</v>
      </c>
    </row>
    <row r="165" spans="1:47" x14ac:dyDescent="0.35">
      <c r="K165" t="str">
        <f>K163</f>
        <v>Germanosphere</v>
      </c>
      <c r="T165" t="s">
        <v>29</v>
      </c>
      <c r="AC165" t="s">
        <v>30</v>
      </c>
    </row>
    <row r="166" spans="1:47" x14ac:dyDescent="0.35">
      <c r="A166" t="str">
        <f>K165</f>
        <v>Germanosphere</v>
      </c>
      <c r="K166" t="s">
        <v>28</v>
      </c>
    </row>
    <row r="167" spans="1:47" x14ac:dyDescent="0.35">
      <c r="B167" t="str">
        <f>B155</f>
        <v>25-34</v>
      </c>
      <c r="C167" t="str">
        <f t="shared" ref="C167:G167" si="277">C155</f>
        <v>35-44</v>
      </c>
      <c r="D167" t="str">
        <f t="shared" si="277"/>
        <v>45-54</v>
      </c>
      <c r="E167" t="str">
        <f t="shared" si="277"/>
        <v>55-64</v>
      </c>
      <c r="F167" t="str">
        <f t="shared" si="277"/>
        <v>65-74</v>
      </c>
      <c r="G167" t="str">
        <f t="shared" si="277"/>
        <v>75+</v>
      </c>
      <c r="L167" t="str">
        <f>B167</f>
        <v>25-34</v>
      </c>
      <c r="M167" t="str">
        <f t="shared" ref="M167:Q167" si="278">C167</f>
        <v>35-44</v>
      </c>
      <c r="N167" t="str">
        <f t="shared" si="278"/>
        <v>45-54</v>
      </c>
      <c r="O167" t="str">
        <f t="shared" si="278"/>
        <v>55-64</v>
      </c>
      <c r="P167" t="str">
        <f t="shared" si="278"/>
        <v>65-74</v>
      </c>
      <c r="Q167" t="str">
        <f t="shared" si="278"/>
        <v>75+</v>
      </c>
      <c r="U167" t="str">
        <f>L167</f>
        <v>25-34</v>
      </c>
      <c r="V167" t="str">
        <f t="shared" ref="V167:Z167" si="279">M167</f>
        <v>35-44</v>
      </c>
      <c r="W167" t="str">
        <f t="shared" si="279"/>
        <v>45-54</v>
      </c>
      <c r="X167" t="str">
        <f t="shared" si="279"/>
        <v>55-64</v>
      </c>
      <c r="Y167" t="str">
        <f t="shared" si="279"/>
        <v>65-74</v>
      </c>
      <c r="Z167" t="str">
        <f t="shared" si="279"/>
        <v>75+</v>
      </c>
      <c r="AD167" t="str">
        <f>U167</f>
        <v>25-34</v>
      </c>
      <c r="AE167" t="str">
        <f t="shared" ref="AE167:AF167" si="280">V167</f>
        <v>35-44</v>
      </c>
      <c r="AF167" t="str">
        <f t="shared" si="280"/>
        <v>45-54</v>
      </c>
      <c r="AG167" t="str">
        <f>X167</f>
        <v>55-64</v>
      </c>
      <c r="AH167" t="str">
        <f t="shared" ref="AH167:AI167" si="281">Y167</f>
        <v>65-74</v>
      </c>
      <c r="AI167" t="str">
        <f t="shared" si="281"/>
        <v>75+</v>
      </c>
    </row>
    <row r="168" spans="1:47" x14ac:dyDescent="0.35">
      <c r="A168" t="str">
        <f>A156</f>
        <v>18-24</v>
      </c>
      <c r="B168" t="str">
        <f>IF(_xlfn.T.DIST.2T(ABS(L168/U168),AD168)*6&lt;0.001,"&lt;0.001",IF(_xlfn.T.DIST.2T(ABS(L168/U168),AD168)*6&gt;0.999, "&gt;0.999",FIXED(_xlfn.T.DIST.2T(ABS(L168/U168),AD168)*6,3)))</f>
        <v>&gt;0.999</v>
      </c>
      <c r="C168" t="str">
        <f t="shared" ref="C168:G173" si="282">IF(_xlfn.T.DIST.2T(ABS(M168/V168),AE168)*6&lt;0.001,"&lt;0.001",IF(_xlfn.T.DIST.2T(ABS(M168/V168),AE168)*6&gt;0.999, "&gt;0.999",FIXED(_xlfn.T.DIST.2T(ABS(M168/V168),AE168)*6,3)))</f>
        <v>&lt;0.001</v>
      </c>
      <c r="D168" t="str">
        <f t="shared" si="282"/>
        <v>&lt;0.001</v>
      </c>
      <c r="E168" t="str">
        <f t="shared" si="282"/>
        <v>&lt;0.001</v>
      </c>
      <c r="F168" t="str">
        <f t="shared" si="282"/>
        <v>&lt;0.001</v>
      </c>
      <c r="G168" t="str">
        <f t="shared" si="282"/>
        <v>&lt;0.001</v>
      </c>
      <c r="K168" t="str">
        <f>A168</f>
        <v>18-24</v>
      </c>
      <c r="L168">
        <f>$L163-M163</f>
        <v>-3.2776104900000007</v>
      </c>
      <c r="M168">
        <f t="shared" ref="M168:Q168" si="283">$L163-N163</f>
        <v>-12.045033770000003</v>
      </c>
      <c r="N168">
        <f t="shared" si="283"/>
        <v>-20.862725869999998</v>
      </c>
      <c r="O168">
        <f t="shared" si="283"/>
        <v>-33.918340210000004</v>
      </c>
      <c r="P168">
        <f t="shared" si="283"/>
        <v>-56.791044919999997</v>
      </c>
      <c r="Q168">
        <f t="shared" si="283"/>
        <v>-56.722295620000004</v>
      </c>
      <c r="T168" t="str">
        <f>K168</f>
        <v>18-24</v>
      </c>
      <c r="U168">
        <f>SQRT((($AO163-1)*$AD163^2+(AP163-1)*AE163^2)/($AO163+AP163-2))</f>
        <v>2.9062091962496135</v>
      </c>
      <c r="V168">
        <f t="shared" ref="V168:Z168" si="284">SQRT((($AO163-1)*$AD163^2+(AQ163-1)*AF163^2)/($AO163+AQ163-2))</f>
        <v>2.370719763814245</v>
      </c>
      <c r="W168">
        <f t="shared" si="284"/>
        <v>2.5248082102776155</v>
      </c>
      <c r="X168">
        <f t="shared" si="284"/>
        <v>3.1768953040099035</v>
      </c>
      <c r="Y168">
        <f t="shared" si="284"/>
        <v>2.424305177594638</v>
      </c>
      <c r="Z168">
        <f t="shared" si="284"/>
        <v>2.4584017167210823</v>
      </c>
      <c r="AC168" t="str">
        <f>T168</f>
        <v>18-24</v>
      </c>
      <c r="AD168">
        <f>$AO163+AP163-2</f>
        <v>522</v>
      </c>
      <c r="AE168">
        <f t="shared" ref="AE168:AI168" si="285">$AO163+AQ163-2</f>
        <v>988</v>
      </c>
      <c r="AF168">
        <f t="shared" si="285"/>
        <v>1837</v>
      </c>
      <c r="AG168">
        <f t="shared" si="285"/>
        <v>3183</v>
      </c>
      <c r="AH168">
        <f t="shared" si="285"/>
        <v>1758</v>
      </c>
      <c r="AI168">
        <f t="shared" si="285"/>
        <v>601</v>
      </c>
    </row>
    <row r="169" spans="1:47" x14ac:dyDescent="0.35">
      <c r="A169" t="str">
        <f t="shared" ref="A169:A173" si="286">A157</f>
        <v>25-34</v>
      </c>
      <c r="C169" t="str">
        <f t="shared" si="282"/>
        <v>0.002</v>
      </c>
      <c r="D169" t="str">
        <f t="shared" si="282"/>
        <v>&lt;0.001</v>
      </c>
      <c r="E169" t="str">
        <f t="shared" si="282"/>
        <v>&lt;0.001</v>
      </c>
      <c r="F169" t="str">
        <f t="shared" si="282"/>
        <v>&lt;0.001</v>
      </c>
      <c r="G169" t="str">
        <f t="shared" si="282"/>
        <v>&lt;0.001</v>
      </c>
      <c r="K169" t="str">
        <f t="shared" ref="K169:K173" si="287">A169</f>
        <v>25-34</v>
      </c>
      <c r="M169">
        <f>$M163-N163</f>
        <v>-8.7674232800000027</v>
      </c>
      <c r="N169">
        <f t="shared" ref="N169:Q169" si="288">$M163-O163</f>
        <v>-17.585115379999998</v>
      </c>
      <c r="O169">
        <f t="shared" si="288"/>
        <v>-30.640729720000003</v>
      </c>
      <c r="P169">
        <f t="shared" si="288"/>
        <v>-53.513434429999997</v>
      </c>
      <c r="Q169">
        <f t="shared" si="288"/>
        <v>-53.444685130000003</v>
      </c>
      <c r="T169" t="str">
        <f t="shared" ref="T169:T173" si="289">K169</f>
        <v>25-34</v>
      </c>
      <c r="V169">
        <f>SQRT((($AP163-1)*$AE163^2+(AQ163-1)*AF163^2)/($AP163+AQ163-2))</f>
        <v>2.4017406745060472</v>
      </c>
      <c r="W169">
        <f t="shared" ref="W169:Z169" si="290">SQRT((($AP163-1)*$AE163^2+(AR163-1)*AG163^2)/($AP163+AR163-2))</f>
        <v>2.5363924564832376</v>
      </c>
      <c r="X169">
        <f t="shared" si="290"/>
        <v>3.1718146593510621</v>
      </c>
      <c r="Y169">
        <f t="shared" si="290"/>
        <v>2.4401480454222266</v>
      </c>
      <c r="Z169">
        <f t="shared" si="290"/>
        <v>2.4982912021006953</v>
      </c>
      <c r="AC169" t="str">
        <f t="shared" ref="AC169:AC173" si="291">T169</f>
        <v>25-34</v>
      </c>
      <c r="AE169">
        <f>$AP163+AQ163-2</f>
        <v>1046</v>
      </c>
      <c r="AF169">
        <f t="shared" ref="AF169:AI169" si="292">$AP163+AR163-2</f>
        <v>1895</v>
      </c>
      <c r="AG169">
        <f t="shared" si="292"/>
        <v>3241</v>
      </c>
      <c r="AH169">
        <f t="shared" si="292"/>
        <v>1816</v>
      </c>
      <c r="AI169">
        <f t="shared" si="292"/>
        <v>659</v>
      </c>
    </row>
    <row r="170" spans="1:47" x14ac:dyDescent="0.35">
      <c r="A170" t="str">
        <f t="shared" si="286"/>
        <v>35-44</v>
      </c>
      <c r="D170" t="str">
        <f t="shared" si="282"/>
        <v>0.001</v>
      </c>
      <c r="E170" t="str">
        <f t="shared" si="282"/>
        <v>&lt;0.001</v>
      </c>
      <c r="F170" t="str">
        <f t="shared" si="282"/>
        <v>&lt;0.001</v>
      </c>
      <c r="G170" t="str">
        <f t="shared" si="282"/>
        <v>&lt;0.001</v>
      </c>
      <c r="K170" t="str">
        <f t="shared" si="287"/>
        <v>35-44</v>
      </c>
      <c r="N170">
        <f>$N163-O163</f>
        <v>-8.817692099999995</v>
      </c>
      <c r="O170">
        <f t="shared" ref="O170:Q170" si="293">$N163-P163</f>
        <v>-21.87330644</v>
      </c>
      <c r="P170">
        <f t="shared" si="293"/>
        <v>-44.746011149999994</v>
      </c>
      <c r="Q170">
        <f t="shared" si="293"/>
        <v>-44.677261850000001</v>
      </c>
      <c r="T170" t="str">
        <f t="shared" si="289"/>
        <v>35-44</v>
      </c>
      <c r="W170">
        <f>SQRT((($AQ163-1)*$AF163^2+(AR163-1)*AG163^2)/($AQ163+AR163-2))</f>
        <v>2.3765681328037229</v>
      </c>
      <c r="X170">
        <f t="shared" ref="X170:Z170" si="294">SQRT((($AQ163-1)*$AF163^2+(AS163-1)*AH163^2)/($AQ163+AS163-2))</f>
        <v>3.0173409639424569</v>
      </c>
      <c r="Y170">
        <f t="shared" si="294"/>
        <v>2.2890471013348552</v>
      </c>
      <c r="Z170">
        <f t="shared" si="294"/>
        <v>2.1617175886137718</v>
      </c>
      <c r="AC170" t="str">
        <f t="shared" si="291"/>
        <v>35-44</v>
      </c>
      <c r="AF170">
        <f>$AQ163+AR163-2</f>
        <v>2361</v>
      </c>
      <c r="AG170">
        <f t="shared" ref="AG170:AI170" si="295">$AQ163+AS163-2</f>
        <v>3707</v>
      </c>
      <c r="AH170">
        <f t="shared" si="295"/>
        <v>2282</v>
      </c>
      <c r="AI170">
        <f t="shared" si="295"/>
        <v>1125</v>
      </c>
    </row>
    <row r="171" spans="1:47" x14ac:dyDescent="0.35">
      <c r="A171" t="str">
        <f t="shared" si="286"/>
        <v>45-54</v>
      </c>
      <c r="E171" t="str">
        <f t="shared" si="282"/>
        <v>&lt;0.001</v>
      </c>
      <c r="F171" t="str">
        <f t="shared" si="282"/>
        <v>&lt;0.001</v>
      </c>
      <c r="G171" t="str">
        <f t="shared" si="282"/>
        <v>&lt;0.001</v>
      </c>
      <c r="K171" t="str">
        <f t="shared" si="287"/>
        <v>45-54</v>
      </c>
      <c r="O171">
        <f>$O163-P163</f>
        <v>-13.055614340000005</v>
      </c>
      <c r="P171">
        <f t="shared" ref="P171:Q171" si="296">$O163-Q163</f>
        <v>-35.928319049999999</v>
      </c>
      <c r="Q171">
        <f t="shared" si="296"/>
        <v>-35.859569750000006</v>
      </c>
      <c r="T171" t="str">
        <f t="shared" si="289"/>
        <v>45-54</v>
      </c>
      <c r="X171">
        <f>SQRT((($AR163-1)*$AG163^2+(AS163-1)*AH163^2)/($AR163+AS163-2))</f>
        <v>2.9596046819874027</v>
      </c>
      <c r="Y171">
        <f t="shared" ref="Y171:Z171" si="297">SQRT((($AR163-1)*$AG163^2+(AT163-1)*AI163^2)/($AR163+AT163-2))</f>
        <v>2.4053102204519186</v>
      </c>
      <c r="Z171">
        <f t="shared" si="297"/>
        <v>2.4046693786044235</v>
      </c>
      <c r="AC171" t="str">
        <f t="shared" si="291"/>
        <v>45-54</v>
      </c>
      <c r="AG171">
        <f>$AR163+AS163-2</f>
        <v>4556</v>
      </c>
      <c r="AH171">
        <f t="shared" ref="AH171:AI171" si="298">$AR163+AT163-2</f>
        <v>3131</v>
      </c>
      <c r="AI171">
        <f t="shared" si="298"/>
        <v>1974</v>
      </c>
    </row>
    <row r="172" spans="1:47" x14ac:dyDescent="0.35">
      <c r="A172" t="str">
        <f t="shared" si="286"/>
        <v>55-64</v>
      </c>
      <c r="F172" t="str">
        <f t="shared" si="282"/>
        <v>&lt;0.001</v>
      </c>
      <c r="G172" t="str">
        <f t="shared" si="282"/>
        <v>&lt;0.001</v>
      </c>
      <c r="K172" t="str">
        <f t="shared" si="287"/>
        <v>55-64</v>
      </c>
      <c r="P172">
        <f>$P163-Q163</f>
        <v>-22.872704709999994</v>
      </c>
      <c r="Q172">
        <f>$P163-R163</f>
        <v>-22.80395541</v>
      </c>
      <c r="T172" t="str">
        <f t="shared" si="289"/>
        <v>55-64</v>
      </c>
      <c r="Y172">
        <f>SQRT((($AS163-1)*$AH163^2+(AT163-1)*AI163^2)/($AS163+AT163-2))</f>
        <v>2.9336021782367676</v>
      </c>
      <c r="Z172">
        <f>SQRT((($AS163-1)*$AH163^2+(AU163-1)*AJ163^2)/($AS163+AU163-2))</f>
        <v>3.096307124940298</v>
      </c>
      <c r="AC172" t="str">
        <f t="shared" si="291"/>
        <v>55-64</v>
      </c>
      <c r="AH172">
        <f>$AS163+AT163-2</f>
        <v>4477</v>
      </c>
      <c r="AI172">
        <f>$AS163+AU163-2</f>
        <v>3320</v>
      </c>
    </row>
    <row r="173" spans="1:47" x14ac:dyDescent="0.35">
      <c r="A173" t="str">
        <f t="shared" si="286"/>
        <v>65-74</v>
      </c>
      <c r="G173" t="str">
        <f t="shared" si="282"/>
        <v>&gt;0.999</v>
      </c>
      <c r="K173" t="str">
        <f t="shared" si="287"/>
        <v>65-74</v>
      </c>
      <c r="Q173">
        <f>Q163-R163</f>
        <v>6.8749299999993241E-2</v>
      </c>
      <c r="T173" t="str">
        <f t="shared" si="289"/>
        <v>65-74</v>
      </c>
      <c r="Z173">
        <f>SQRT((($AT163-1)*$AI163^2+(AU163-1)*AJ163^2)/($AT163+AU163-2))</f>
        <v>2.3013702103948135</v>
      </c>
      <c r="AC173" t="str">
        <f t="shared" si="291"/>
        <v>65-74</v>
      </c>
      <c r="AI173">
        <f>$AT163+AU163-2</f>
        <v>1895</v>
      </c>
    </row>
    <row r="175" spans="1:47" x14ac:dyDescent="0.35">
      <c r="K175" t="str">
        <f t="shared" ref="K175:AA175" si="299">K19</f>
        <v>Hispanosphere</v>
      </c>
      <c r="L175">
        <f t="shared" si="299"/>
        <v>47.735500539999997</v>
      </c>
      <c r="M175">
        <f t="shared" si="299"/>
        <v>66.173204269999999</v>
      </c>
      <c r="N175">
        <f t="shared" si="299"/>
        <v>89.001399840000005</v>
      </c>
      <c r="O175">
        <f t="shared" si="299"/>
        <v>108.0097817</v>
      </c>
      <c r="P175">
        <f t="shared" si="299"/>
        <v>122.7891774</v>
      </c>
      <c r="Q175">
        <f t="shared" si="299"/>
        <v>128.96164049999999</v>
      </c>
      <c r="R175">
        <f t="shared" si="299"/>
        <v>126.60835489999999</v>
      </c>
      <c r="S175">
        <f t="shared" si="299"/>
        <v>0</v>
      </c>
      <c r="T175" t="str">
        <f t="shared" si="299"/>
        <v>Hispanosphere</v>
      </c>
      <c r="U175">
        <f t="shared" si="299"/>
        <v>9.2730878600000004</v>
      </c>
      <c r="V175">
        <f t="shared" si="299"/>
        <v>11.13880992</v>
      </c>
      <c r="W175">
        <f t="shared" si="299"/>
        <v>12.96613041</v>
      </c>
      <c r="X175">
        <f t="shared" si="299"/>
        <v>12.74808142</v>
      </c>
      <c r="Y175">
        <f t="shared" si="299"/>
        <v>11.07916127</v>
      </c>
      <c r="Z175">
        <f t="shared" si="299"/>
        <v>8.4071842120000007</v>
      </c>
      <c r="AA175">
        <f t="shared" si="299"/>
        <v>7.0313103080000001</v>
      </c>
      <c r="AC175" t="str">
        <f t="shared" ref="AC175:AK175" si="300">AC19</f>
        <v>Hispanosphere</v>
      </c>
      <c r="AD175">
        <f t="shared" si="300"/>
        <v>2.073525482</v>
      </c>
      <c r="AE175">
        <f t="shared" si="300"/>
        <v>2.490713618</v>
      </c>
      <c r="AF175">
        <f t="shared" si="300"/>
        <v>2.8993149009999999</v>
      </c>
      <c r="AG175">
        <f t="shared" si="300"/>
        <v>2.850557663</v>
      </c>
      <c r="AH175">
        <f t="shared" si="300"/>
        <v>2.4773757729999999</v>
      </c>
      <c r="AI175">
        <f t="shared" si="300"/>
        <v>1.8799035399999999</v>
      </c>
      <c r="AJ175">
        <f t="shared" si="300"/>
        <v>1.572248782</v>
      </c>
      <c r="AK175">
        <f t="shared" si="300"/>
        <v>20</v>
      </c>
      <c r="AN175" t="str">
        <f t="shared" ref="AN175:AU175" si="301">AN19</f>
        <v>Hispanosphere</v>
      </c>
      <c r="AO175">
        <f t="shared" si="301"/>
        <v>17847</v>
      </c>
      <c r="AP175">
        <f t="shared" si="301"/>
        <v>12851</v>
      </c>
      <c r="AQ175">
        <f t="shared" si="301"/>
        <v>16224</v>
      </c>
      <c r="AR175">
        <f t="shared" si="301"/>
        <v>20238</v>
      </c>
      <c r="AS175">
        <f t="shared" si="301"/>
        <v>25345</v>
      </c>
      <c r="AT175">
        <f t="shared" si="301"/>
        <v>15191</v>
      </c>
      <c r="AU175">
        <f t="shared" si="301"/>
        <v>3361</v>
      </c>
    </row>
    <row r="176" spans="1:47" x14ac:dyDescent="0.35">
      <c r="A176" t="s">
        <v>31</v>
      </c>
    </row>
    <row r="177" spans="1:47" x14ac:dyDescent="0.35">
      <c r="K177" t="str">
        <f>K175</f>
        <v>Hispanosphere</v>
      </c>
      <c r="T177" t="s">
        <v>29</v>
      </c>
      <c r="AC177" t="s">
        <v>30</v>
      </c>
    </row>
    <row r="178" spans="1:47" x14ac:dyDescent="0.35">
      <c r="A178" t="str">
        <f>K177</f>
        <v>Hispanosphere</v>
      </c>
      <c r="K178" t="s">
        <v>28</v>
      </c>
    </row>
    <row r="179" spans="1:47" x14ac:dyDescent="0.35">
      <c r="B179" t="str">
        <f>B167</f>
        <v>25-34</v>
      </c>
      <c r="C179" t="str">
        <f t="shared" ref="C179:G179" si="302">C167</f>
        <v>35-44</v>
      </c>
      <c r="D179" t="str">
        <f t="shared" si="302"/>
        <v>45-54</v>
      </c>
      <c r="E179" t="str">
        <f t="shared" si="302"/>
        <v>55-64</v>
      </c>
      <c r="F179" t="str">
        <f t="shared" si="302"/>
        <v>65-74</v>
      </c>
      <c r="G179" t="str">
        <f t="shared" si="302"/>
        <v>75+</v>
      </c>
      <c r="L179" t="str">
        <f>B179</f>
        <v>25-34</v>
      </c>
      <c r="M179" t="str">
        <f t="shared" ref="M179:Q179" si="303">C179</f>
        <v>35-44</v>
      </c>
      <c r="N179" t="str">
        <f t="shared" si="303"/>
        <v>45-54</v>
      </c>
      <c r="O179" t="str">
        <f t="shared" si="303"/>
        <v>55-64</v>
      </c>
      <c r="P179" t="str">
        <f t="shared" si="303"/>
        <v>65-74</v>
      </c>
      <c r="Q179" t="str">
        <f t="shared" si="303"/>
        <v>75+</v>
      </c>
      <c r="U179" t="str">
        <f>L179</f>
        <v>25-34</v>
      </c>
      <c r="V179" t="str">
        <f t="shared" ref="V179:Z179" si="304">M179</f>
        <v>35-44</v>
      </c>
      <c r="W179" t="str">
        <f t="shared" si="304"/>
        <v>45-54</v>
      </c>
      <c r="X179" t="str">
        <f t="shared" si="304"/>
        <v>55-64</v>
      </c>
      <c r="Y179" t="str">
        <f t="shared" si="304"/>
        <v>65-74</v>
      </c>
      <c r="Z179" t="str">
        <f t="shared" si="304"/>
        <v>75+</v>
      </c>
      <c r="AD179" t="str">
        <f>U179</f>
        <v>25-34</v>
      </c>
      <c r="AE179" t="str">
        <f t="shared" ref="AE179:AF179" si="305">V179</f>
        <v>35-44</v>
      </c>
      <c r="AF179" t="str">
        <f t="shared" si="305"/>
        <v>45-54</v>
      </c>
      <c r="AG179" t="str">
        <f>X179</f>
        <v>55-64</v>
      </c>
      <c r="AH179" t="str">
        <f t="shared" ref="AH179:AI179" si="306">Y179</f>
        <v>65-74</v>
      </c>
      <c r="AI179" t="str">
        <f t="shared" si="306"/>
        <v>75+</v>
      </c>
    </row>
    <row r="180" spans="1:47" x14ac:dyDescent="0.35">
      <c r="A180" t="str">
        <f>A168</f>
        <v>18-24</v>
      </c>
      <c r="B180" t="str">
        <f>IF(_xlfn.T.DIST.2T(ABS(L180/U180),AD180)*6&lt;0.001,"&lt;0.001",IF(_xlfn.T.DIST.2T(ABS(L180/U180),AD180)*6&gt;0.999, "&gt;0.999",FIXED(_xlfn.T.DIST.2T(ABS(L180/U180),AD180)*6,3)))</f>
        <v>&lt;0.001</v>
      </c>
      <c r="C180" t="str">
        <f t="shared" ref="C180:G185" si="307">IF(_xlfn.T.DIST.2T(ABS(M180/V180),AE180)*6&lt;0.001,"&lt;0.001",IF(_xlfn.T.DIST.2T(ABS(M180/V180),AE180)*6&gt;0.999, "&gt;0.999",FIXED(_xlfn.T.DIST.2T(ABS(M180/V180),AE180)*6,3)))</f>
        <v>&lt;0.001</v>
      </c>
      <c r="D180" t="str">
        <f t="shared" si="307"/>
        <v>&lt;0.001</v>
      </c>
      <c r="E180" t="str">
        <f t="shared" si="307"/>
        <v>&lt;0.001</v>
      </c>
      <c r="F180" t="str">
        <f t="shared" si="307"/>
        <v>&lt;0.001</v>
      </c>
      <c r="G180" t="str">
        <f t="shared" si="307"/>
        <v>&lt;0.001</v>
      </c>
      <c r="K180" t="str">
        <f>A180</f>
        <v>18-24</v>
      </c>
      <c r="L180">
        <f>$L175-M175</f>
        <v>-18.437703730000003</v>
      </c>
      <c r="M180">
        <f t="shared" ref="M180:Q180" si="308">$L175-N175</f>
        <v>-41.265899300000008</v>
      </c>
      <c r="N180">
        <f t="shared" si="308"/>
        <v>-60.274281160000008</v>
      </c>
      <c r="O180">
        <f t="shared" si="308"/>
        <v>-75.053676859999996</v>
      </c>
      <c r="P180">
        <f t="shared" si="308"/>
        <v>-81.226139959999983</v>
      </c>
      <c r="Q180">
        <f t="shared" si="308"/>
        <v>-78.872854359999991</v>
      </c>
      <c r="T180" t="str">
        <f>K180</f>
        <v>18-24</v>
      </c>
      <c r="U180">
        <f>SQRT((($AO175-1)*$AD175^2+(AP175-1)*AE175^2)/($AO175+AP175-2))</f>
        <v>2.2575704202841753</v>
      </c>
      <c r="V180">
        <f t="shared" ref="V180:Z180" si="309">SQRT((($AO175-1)*$AD175^2+(AQ175-1)*AF175^2)/($AO175+AQ175-2))</f>
        <v>2.5009903978573313</v>
      </c>
      <c r="W180">
        <f t="shared" si="309"/>
        <v>2.5164865318665464</v>
      </c>
      <c r="X180">
        <f t="shared" si="309"/>
        <v>2.3190476806334681</v>
      </c>
      <c r="Y180">
        <f t="shared" si="309"/>
        <v>1.9868425822784763</v>
      </c>
      <c r="Z180">
        <f t="shared" si="309"/>
        <v>2.0024838975553125</v>
      </c>
      <c r="AC180" t="str">
        <f>T180</f>
        <v>18-24</v>
      </c>
      <c r="AD180">
        <f>$AO175+AP175-2</f>
        <v>30696</v>
      </c>
      <c r="AE180">
        <f t="shared" ref="AE180:AI180" si="310">$AO175+AQ175-2</f>
        <v>34069</v>
      </c>
      <c r="AF180">
        <f t="shared" si="310"/>
        <v>38083</v>
      </c>
      <c r="AG180">
        <f t="shared" si="310"/>
        <v>43190</v>
      </c>
      <c r="AH180">
        <f t="shared" si="310"/>
        <v>33036</v>
      </c>
      <c r="AI180">
        <f t="shared" si="310"/>
        <v>21206</v>
      </c>
    </row>
    <row r="181" spans="1:47" x14ac:dyDescent="0.35">
      <c r="A181" t="str">
        <f t="shared" ref="A181:A185" si="311">A169</f>
        <v>25-34</v>
      </c>
      <c r="C181" t="str">
        <f t="shared" si="307"/>
        <v>&lt;0.001</v>
      </c>
      <c r="D181" t="str">
        <f t="shared" si="307"/>
        <v>&lt;0.001</v>
      </c>
      <c r="E181" t="str">
        <f t="shared" si="307"/>
        <v>&lt;0.001</v>
      </c>
      <c r="F181" t="str">
        <f t="shared" si="307"/>
        <v>&lt;0.001</v>
      </c>
      <c r="G181" t="str">
        <f t="shared" si="307"/>
        <v>&lt;0.001</v>
      </c>
      <c r="K181" t="str">
        <f t="shared" ref="K181:K185" si="312">A181</f>
        <v>25-34</v>
      </c>
      <c r="M181">
        <f>$M175-N175</f>
        <v>-22.828195570000005</v>
      </c>
      <c r="N181">
        <f t="shared" ref="N181:Q181" si="313">$M175-O175</f>
        <v>-41.836577430000006</v>
      </c>
      <c r="O181">
        <f t="shared" si="313"/>
        <v>-56.61597313</v>
      </c>
      <c r="P181">
        <f t="shared" si="313"/>
        <v>-62.788436229999988</v>
      </c>
      <c r="Q181">
        <f t="shared" si="313"/>
        <v>-60.435150629999995</v>
      </c>
      <c r="T181" t="str">
        <f t="shared" ref="T181:T185" si="314">K181</f>
        <v>25-34</v>
      </c>
      <c r="V181">
        <f>SQRT((($AP175-1)*$AE175^2+(AQ175-1)*AF175^2)/($AP175+AQ175-2))</f>
        <v>2.7262792172362929</v>
      </c>
      <c r="W181">
        <f t="shared" ref="W181:Z181" si="315">SQRT((($AP175-1)*$AE175^2+(AR175-1)*AG175^2)/($AP175+AR175-2))</f>
        <v>2.7164723754345657</v>
      </c>
      <c r="X181">
        <f t="shared" si="315"/>
        <v>2.4818711624077938</v>
      </c>
      <c r="Y181">
        <f t="shared" si="315"/>
        <v>2.1811586604925557</v>
      </c>
      <c r="Z181">
        <f t="shared" si="315"/>
        <v>2.3302686635932708</v>
      </c>
      <c r="AC181" t="str">
        <f t="shared" ref="AC181:AC185" si="316">T181</f>
        <v>25-34</v>
      </c>
      <c r="AE181">
        <f>$AP175+AQ175-2</f>
        <v>29073</v>
      </c>
      <c r="AF181">
        <f t="shared" ref="AF181:AI181" si="317">$AP175+AR175-2</f>
        <v>33087</v>
      </c>
      <c r="AG181">
        <f t="shared" si="317"/>
        <v>38194</v>
      </c>
      <c r="AH181">
        <f t="shared" si="317"/>
        <v>28040</v>
      </c>
      <c r="AI181">
        <f t="shared" si="317"/>
        <v>16210</v>
      </c>
    </row>
    <row r="182" spans="1:47" x14ac:dyDescent="0.35">
      <c r="A182" t="str">
        <f t="shared" si="311"/>
        <v>35-44</v>
      </c>
      <c r="D182" t="str">
        <f t="shared" si="307"/>
        <v>&lt;0.001</v>
      </c>
      <c r="E182" t="str">
        <f t="shared" si="307"/>
        <v>&lt;0.001</v>
      </c>
      <c r="F182" t="str">
        <f t="shared" si="307"/>
        <v>&lt;0.001</v>
      </c>
      <c r="G182" t="str">
        <f t="shared" si="307"/>
        <v>&lt;0.001</v>
      </c>
      <c r="K182" t="str">
        <f t="shared" si="312"/>
        <v>35-44</v>
      </c>
      <c r="N182">
        <f>$N175-O175</f>
        <v>-19.00838186</v>
      </c>
      <c r="O182">
        <f t="shared" ref="O182:Q182" si="318">$N175-P175</f>
        <v>-33.787777559999995</v>
      </c>
      <c r="P182">
        <f t="shared" si="318"/>
        <v>-39.960240659999982</v>
      </c>
      <c r="Q182">
        <f t="shared" si="318"/>
        <v>-37.60695505999999</v>
      </c>
      <c r="T182" t="str">
        <f t="shared" si="314"/>
        <v>35-44</v>
      </c>
      <c r="W182">
        <f>SQRT((($AQ175-1)*$AF175^2+(AR175-1)*AG175^2)/($AQ175+AR175-2))</f>
        <v>2.8723545631103029</v>
      </c>
      <c r="X182">
        <f t="shared" ref="X182:Z182" si="319">SQRT((($AQ175-1)*$AF175^2+(AS175-1)*AH175^2)/($AQ175+AS175-2))</f>
        <v>2.6500578611439987</v>
      </c>
      <c r="Y182">
        <f t="shared" si="319"/>
        <v>2.4597029324916599</v>
      </c>
      <c r="Z182">
        <f t="shared" si="319"/>
        <v>2.718064801132682</v>
      </c>
      <c r="AC182" t="str">
        <f t="shared" si="316"/>
        <v>35-44</v>
      </c>
      <c r="AF182">
        <f>$AQ175+AR175-2</f>
        <v>36460</v>
      </c>
      <c r="AG182">
        <f t="shared" ref="AG182:AI182" si="320">$AQ175+AS175-2</f>
        <v>41567</v>
      </c>
      <c r="AH182">
        <f t="shared" si="320"/>
        <v>31413</v>
      </c>
      <c r="AI182">
        <f t="shared" si="320"/>
        <v>19583</v>
      </c>
    </row>
    <row r="183" spans="1:47" x14ac:dyDescent="0.35">
      <c r="A183" t="str">
        <f t="shared" si="311"/>
        <v>45-54</v>
      </c>
      <c r="E183" t="str">
        <f t="shared" si="307"/>
        <v>&lt;0.001</v>
      </c>
      <c r="F183" t="str">
        <f t="shared" si="307"/>
        <v>&lt;0.001</v>
      </c>
      <c r="G183" t="str">
        <f t="shared" si="307"/>
        <v>&lt;0.001</v>
      </c>
      <c r="K183" t="str">
        <f t="shared" si="312"/>
        <v>45-54</v>
      </c>
      <c r="O183">
        <f>$O175-P175</f>
        <v>-14.779395699999995</v>
      </c>
      <c r="P183">
        <f t="shared" ref="P183:Q183" si="321">$O175-Q175</f>
        <v>-20.951858799999982</v>
      </c>
      <c r="Q183">
        <f t="shared" si="321"/>
        <v>-18.59857319999999</v>
      </c>
      <c r="T183" t="str">
        <f t="shared" si="314"/>
        <v>45-54</v>
      </c>
      <c r="X183">
        <f>SQRT((($AR175-1)*$AG175^2+(AS175-1)*AH175^2)/($AR175+AS175-2))</f>
        <v>2.6495563141111473</v>
      </c>
      <c r="Y183">
        <f t="shared" ref="Y183:Z183" si="322">SQRT((($AR175-1)*$AG175^2+(AT175-1)*AI175^2)/($AR175+AT175-2))</f>
        <v>2.4813152359502255</v>
      </c>
      <c r="Z183">
        <f t="shared" si="322"/>
        <v>2.7056683608914915</v>
      </c>
      <c r="AC183" t="str">
        <f t="shared" si="316"/>
        <v>45-54</v>
      </c>
      <c r="AG183">
        <f>$AR175+AS175-2</f>
        <v>45581</v>
      </c>
      <c r="AH183">
        <f t="shared" ref="AH183:AI183" si="323">$AR175+AT175-2</f>
        <v>35427</v>
      </c>
      <c r="AI183">
        <f t="shared" si="323"/>
        <v>23597</v>
      </c>
    </row>
    <row r="184" spans="1:47" x14ac:dyDescent="0.35">
      <c r="A184" t="str">
        <f t="shared" si="311"/>
        <v>55-64</v>
      </c>
      <c r="F184" t="str">
        <f t="shared" si="307"/>
        <v>0.040</v>
      </c>
      <c r="G184" t="str">
        <f t="shared" si="307"/>
        <v>0.660</v>
      </c>
      <c r="K184" t="str">
        <f t="shared" si="312"/>
        <v>55-64</v>
      </c>
      <c r="P184">
        <f>$P175-Q175</f>
        <v>-6.1724630999999874</v>
      </c>
      <c r="Q184">
        <f>$P175-R175</f>
        <v>-3.819177499999995</v>
      </c>
      <c r="T184" t="str">
        <f t="shared" si="314"/>
        <v>55-64</v>
      </c>
      <c r="Y184">
        <f>SQRT((($AS175-1)*$AH175^2+(AT175-1)*AI175^2)/($AS175+AT175-2))</f>
        <v>2.2719576395745307</v>
      </c>
      <c r="Z184">
        <f>SQRT((($AS175-1)*$AH175^2+(AU175-1)*AJ175^2)/($AS175+AU175-2))</f>
        <v>2.3892106758243328</v>
      </c>
      <c r="AC184" t="str">
        <f t="shared" si="316"/>
        <v>55-64</v>
      </c>
      <c r="AH184">
        <f>$AS175+AT175-2</f>
        <v>40534</v>
      </c>
      <c r="AI184">
        <f>$AS175+AU175-2</f>
        <v>28704</v>
      </c>
    </row>
    <row r="185" spans="1:47" x14ac:dyDescent="0.35">
      <c r="A185" t="str">
        <f t="shared" si="311"/>
        <v>65-74</v>
      </c>
      <c r="G185" t="str">
        <f t="shared" si="307"/>
        <v>&gt;0.999</v>
      </c>
      <c r="K185" t="str">
        <f t="shared" si="312"/>
        <v>65-74</v>
      </c>
      <c r="Q185">
        <f>Q175-R175</f>
        <v>2.3532855999999924</v>
      </c>
      <c r="T185" t="str">
        <f t="shared" si="314"/>
        <v>65-74</v>
      </c>
      <c r="Z185">
        <f>SQRT((($AT175-1)*$AI175^2+(AU175-1)*AJ175^2)/($AT175+AU175-2))</f>
        <v>1.8280213837318149</v>
      </c>
      <c r="AC185" t="str">
        <f t="shared" si="316"/>
        <v>65-74</v>
      </c>
      <c r="AI185">
        <f>$AT175+AU175-2</f>
        <v>18550</v>
      </c>
    </row>
    <row r="187" spans="1:47" x14ac:dyDescent="0.35">
      <c r="K187" t="str">
        <f t="shared" ref="K187:AA187" si="324">K20</f>
        <v>Lusosphone (Portuguese)</v>
      </c>
      <c r="L187">
        <f t="shared" si="324"/>
        <v>38.317237400000003</v>
      </c>
      <c r="M187">
        <f t="shared" si="324"/>
        <v>56.971622979999999</v>
      </c>
      <c r="N187">
        <f t="shared" si="324"/>
        <v>72.883397979999998</v>
      </c>
      <c r="O187">
        <f t="shared" si="324"/>
        <v>89.531026060000002</v>
      </c>
      <c r="P187">
        <f t="shared" si="324"/>
        <v>106.0455063</v>
      </c>
      <c r="Q187">
        <f t="shared" si="324"/>
        <v>119.0250612</v>
      </c>
      <c r="R187">
        <f t="shared" si="324"/>
        <v>122.82774569999999</v>
      </c>
      <c r="S187">
        <f t="shared" si="324"/>
        <v>0</v>
      </c>
      <c r="T187" t="str">
        <f t="shared" si="324"/>
        <v>Lusosphone (Portuguese)</v>
      </c>
      <c r="U187">
        <f t="shared" si="324"/>
        <v>9.2013564809999995</v>
      </c>
      <c r="V187">
        <f t="shared" si="324"/>
        <v>7.5877265960000004</v>
      </c>
      <c r="W187">
        <f t="shared" si="324"/>
        <v>6.7271877389999997</v>
      </c>
      <c r="X187">
        <f t="shared" si="324"/>
        <v>4.8938669399999997</v>
      </c>
      <c r="Y187">
        <f t="shared" si="324"/>
        <v>2.8505902609999998</v>
      </c>
      <c r="Z187">
        <f t="shared" si="324"/>
        <v>1.684290815</v>
      </c>
      <c r="AA187">
        <f t="shared" si="324"/>
        <v>8.9646012269999993</v>
      </c>
      <c r="AC187" t="str">
        <f t="shared" ref="AC187:AK187" si="325">AC20</f>
        <v>Lusosphone (Portuguese)</v>
      </c>
      <c r="AD187">
        <f t="shared" si="325"/>
        <v>4.6006782399999997</v>
      </c>
      <c r="AE187">
        <f t="shared" si="325"/>
        <v>3.7938632980000002</v>
      </c>
      <c r="AF187">
        <f t="shared" si="325"/>
        <v>3.3635938689999998</v>
      </c>
      <c r="AG187">
        <f t="shared" si="325"/>
        <v>2.4469334699999998</v>
      </c>
      <c r="AH187">
        <f t="shared" si="325"/>
        <v>1.4252951309999999</v>
      </c>
      <c r="AI187">
        <f t="shared" si="325"/>
        <v>0.84214540699999996</v>
      </c>
      <c r="AJ187">
        <f t="shared" si="325"/>
        <v>4.4823006139999997</v>
      </c>
      <c r="AK187">
        <f t="shared" si="325"/>
        <v>4</v>
      </c>
      <c r="AN187" t="str">
        <f t="shared" ref="AN187:AU187" si="326">AN20</f>
        <v>Lusosphone (Portuguese)</v>
      </c>
      <c r="AO187">
        <f t="shared" si="326"/>
        <v>5231</v>
      </c>
      <c r="AP187">
        <f t="shared" si="326"/>
        <v>4206</v>
      </c>
      <c r="AQ187">
        <f t="shared" si="326"/>
        <v>5292</v>
      </c>
      <c r="AR187">
        <f t="shared" si="326"/>
        <v>6004</v>
      </c>
      <c r="AS187">
        <f t="shared" si="326"/>
        <v>7159</v>
      </c>
      <c r="AT187">
        <f t="shared" si="326"/>
        <v>3169</v>
      </c>
      <c r="AU187">
        <f t="shared" si="326"/>
        <v>576</v>
      </c>
    </row>
    <row r="188" spans="1:47" x14ac:dyDescent="0.35">
      <c r="A188" t="s">
        <v>31</v>
      </c>
    </row>
    <row r="189" spans="1:47" x14ac:dyDescent="0.35">
      <c r="K189" t="str">
        <f>K187</f>
        <v>Lusosphone (Portuguese)</v>
      </c>
      <c r="T189" t="s">
        <v>29</v>
      </c>
      <c r="AC189" t="s">
        <v>30</v>
      </c>
    </row>
    <row r="190" spans="1:47" x14ac:dyDescent="0.35">
      <c r="A190" t="str">
        <f>K189</f>
        <v>Lusosphone (Portuguese)</v>
      </c>
      <c r="K190" t="s">
        <v>28</v>
      </c>
    </row>
    <row r="191" spans="1:47" x14ac:dyDescent="0.35">
      <c r="B191" t="str">
        <f>B179</f>
        <v>25-34</v>
      </c>
      <c r="C191" t="str">
        <f t="shared" ref="C191:G191" si="327">C179</f>
        <v>35-44</v>
      </c>
      <c r="D191" t="str">
        <f t="shared" si="327"/>
        <v>45-54</v>
      </c>
      <c r="E191" t="str">
        <f t="shared" si="327"/>
        <v>55-64</v>
      </c>
      <c r="F191" t="str">
        <f t="shared" si="327"/>
        <v>65-74</v>
      </c>
      <c r="G191" t="str">
        <f t="shared" si="327"/>
        <v>75+</v>
      </c>
      <c r="L191" t="str">
        <f>B191</f>
        <v>25-34</v>
      </c>
      <c r="M191" t="str">
        <f t="shared" ref="M191:Q191" si="328">C191</f>
        <v>35-44</v>
      </c>
      <c r="N191" t="str">
        <f t="shared" si="328"/>
        <v>45-54</v>
      </c>
      <c r="O191" t="str">
        <f t="shared" si="328"/>
        <v>55-64</v>
      </c>
      <c r="P191" t="str">
        <f t="shared" si="328"/>
        <v>65-74</v>
      </c>
      <c r="Q191" t="str">
        <f t="shared" si="328"/>
        <v>75+</v>
      </c>
      <c r="U191" t="str">
        <f>L191</f>
        <v>25-34</v>
      </c>
      <c r="V191" t="str">
        <f t="shared" ref="V191:Z191" si="329">M191</f>
        <v>35-44</v>
      </c>
      <c r="W191" t="str">
        <f t="shared" si="329"/>
        <v>45-54</v>
      </c>
      <c r="X191" t="str">
        <f t="shared" si="329"/>
        <v>55-64</v>
      </c>
      <c r="Y191" t="str">
        <f t="shared" si="329"/>
        <v>65-74</v>
      </c>
      <c r="Z191" t="str">
        <f t="shared" si="329"/>
        <v>75+</v>
      </c>
      <c r="AD191" t="str">
        <f>U191</f>
        <v>25-34</v>
      </c>
      <c r="AE191" t="str">
        <f t="shared" ref="AE191:AF191" si="330">V191</f>
        <v>35-44</v>
      </c>
      <c r="AF191" t="str">
        <f t="shared" si="330"/>
        <v>45-54</v>
      </c>
      <c r="AG191" t="str">
        <f>X191</f>
        <v>55-64</v>
      </c>
      <c r="AH191" t="str">
        <f t="shared" ref="AH191:AI191" si="331">Y191</f>
        <v>65-74</v>
      </c>
      <c r="AI191" t="str">
        <f t="shared" si="331"/>
        <v>75+</v>
      </c>
    </row>
    <row r="192" spans="1:47" x14ac:dyDescent="0.35">
      <c r="A192" t="str">
        <f>A180</f>
        <v>18-24</v>
      </c>
      <c r="B192" t="str">
        <f>IF(_xlfn.T.DIST.2T(ABS(L192/U192),AD192)*6&lt;0.001,"&lt;0.001",IF(_xlfn.T.DIST.2T(ABS(L192/U192),AD192)*6&gt;0.999, "&gt;0.999",FIXED(_xlfn.T.DIST.2T(ABS(L192/U192),AD192)*6,3)))</f>
        <v>&lt;0.001</v>
      </c>
      <c r="C192" t="str">
        <f t="shared" ref="C192:G197" si="332">IF(_xlfn.T.DIST.2T(ABS(M192/V192),AE192)*6&lt;0.001,"&lt;0.001",IF(_xlfn.T.DIST.2T(ABS(M192/V192),AE192)*6&gt;0.999, "&gt;0.999",FIXED(_xlfn.T.DIST.2T(ABS(M192/V192),AE192)*6,3)))</f>
        <v>&lt;0.001</v>
      </c>
      <c r="D192" t="str">
        <f t="shared" si="332"/>
        <v>&lt;0.001</v>
      </c>
      <c r="E192" t="str">
        <f t="shared" si="332"/>
        <v>&lt;0.001</v>
      </c>
      <c r="F192" t="str">
        <f t="shared" si="332"/>
        <v>&lt;0.001</v>
      </c>
      <c r="G192" t="str">
        <f t="shared" si="332"/>
        <v>&lt;0.001</v>
      </c>
      <c r="K192" t="str">
        <f>A192</f>
        <v>18-24</v>
      </c>
      <c r="L192">
        <f>$L187-M187</f>
        <v>-18.654385579999996</v>
      </c>
      <c r="M192">
        <f t="shared" ref="M192:Q192" si="333">$L187-N187</f>
        <v>-34.566160579999995</v>
      </c>
      <c r="N192">
        <f t="shared" si="333"/>
        <v>-51.213788659999999</v>
      </c>
      <c r="O192">
        <f t="shared" si="333"/>
        <v>-67.728268899999989</v>
      </c>
      <c r="P192">
        <f t="shared" si="333"/>
        <v>-80.7078238</v>
      </c>
      <c r="Q192">
        <f t="shared" si="333"/>
        <v>-84.510508299999998</v>
      </c>
      <c r="T192" t="str">
        <f>K192</f>
        <v>18-24</v>
      </c>
      <c r="U192">
        <f>SQRT((($AO187-1)*$AD187^2+(AP187-1)*AE187^2)/($AO187+AP187-2))</f>
        <v>4.2600133385339598</v>
      </c>
      <c r="V192">
        <f t="shared" ref="V192:Z192" si="334">SQRT((($AO187-1)*$AD187^2+(AQ187-1)*AF187^2)/($AO187+AQ187-2))</f>
        <v>4.0263432562542514</v>
      </c>
      <c r="W192">
        <f t="shared" si="334"/>
        <v>3.6131147247251043</v>
      </c>
      <c r="X192">
        <f t="shared" si="334"/>
        <v>3.1795971264218807</v>
      </c>
      <c r="Y192">
        <f t="shared" si="334"/>
        <v>3.6673123140445263</v>
      </c>
      <c r="Z192">
        <f t="shared" si="334"/>
        <v>4.5890888909445691</v>
      </c>
      <c r="AC192" t="str">
        <f>T192</f>
        <v>18-24</v>
      </c>
      <c r="AD192">
        <f>$AO187+AP187-2</f>
        <v>9435</v>
      </c>
      <c r="AE192">
        <f t="shared" ref="AE192:AI192" si="335">$AO187+AQ187-2</f>
        <v>10521</v>
      </c>
      <c r="AF192">
        <f t="shared" si="335"/>
        <v>11233</v>
      </c>
      <c r="AG192">
        <f t="shared" si="335"/>
        <v>12388</v>
      </c>
      <c r="AH192">
        <f t="shared" si="335"/>
        <v>8398</v>
      </c>
      <c r="AI192">
        <f t="shared" si="335"/>
        <v>5805</v>
      </c>
    </row>
    <row r="193" spans="1:47" x14ac:dyDescent="0.35">
      <c r="A193" t="str">
        <f t="shared" ref="A193:A197" si="336">A181</f>
        <v>25-34</v>
      </c>
      <c r="C193" t="str">
        <f t="shared" si="332"/>
        <v>&lt;0.001</v>
      </c>
      <c r="D193" t="str">
        <f t="shared" si="332"/>
        <v>&lt;0.001</v>
      </c>
      <c r="E193" t="str">
        <f t="shared" si="332"/>
        <v>&lt;0.001</v>
      </c>
      <c r="F193" t="str">
        <f t="shared" si="332"/>
        <v>&lt;0.001</v>
      </c>
      <c r="G193" t="str">
        <f t="shared" si="332"/>
        <v>&lt;0.001</v>
      </c>
      <c r="K193" t="str">
        <f t="shared" ref="K193:K197" si="337">A193</f>
        <v>25-34</v>
      </c>
      <c r="M193">
        <f>$M187-N187</f>
        <v>-15.911774999999999</v>
      </c>
      <c r="N193">
        <f t="shared" ref="N193:Q193" si="338">$M187-O187</f>
        <v>-32.559403080000003</v>
      </c>
      <c r="O193">
        <f t="shared" si="338"/>
        <v>-49.07388332</v>
      </c>
      <c r="P193">
        <f t="shared" si="338"/>
        <v>-62.053438219999997</v>
      </c>
      <c r="Q193">
        <f t="shared" si="338"/>
        <v>-65.856122720000002</v>
      </c>
      <c r="T193" t="str">
        <f t="shared" ref="T193:T197" si="339">K193</f>
        <v>25-34</v>
      </c>
      <c r="V193">
        <f>SQRT((($AP187-1)*$AE187^2+(AQ187-1)*AF187^2)/($AP187+AQ187-2))</f>
        <v>3.5605451294581476</v>
      </c>
      <c r="W193">
        <f t="shared" ref="W193:Z193" si="340">SQRT((($AP187-1)*$AE187^2+(AR187-1)*AG187^2)/($AP187+AR187-2))</f>
        <v>3.0741092021504643</v>
      </c>
      <c r="X193">
        <f t="shared" si="340"/>
        <v>2.5702396578940423</v>
      </c>
      <c r="Y193">
        <f t="shared" si="340"/>
        <v>2.917813034109273</v>
      </c>
      <c r="Z193">
        <f t="shared" si="340"/>
        <v>3.8831407251566685</v>
      </c>
      <c r="AC193" t="str">
        <f t="shared" ref="AC193:AC197" si="341">T193</f>
        <v>25-34</v>
      </c>
      <c r="AE193">
        <f>$AP187+AQ187-2</f>
        <v>9496</v>
      </c>
      <c r="AF193">
        <f t="shared" ref="AF193:AI193" si="342">$AP187+AR187-2</f>
        <v>10208</v>
      </c>
      <c r="AG193">
        <f t="shared" si="342"/>
        <v>11363</v>
      </c>
      <c r="AH193">
        <f t="shared" si="342"/>
        <v>7373</v>
      </c>
      <c r="AI193">
        <f t="shared" si="342"/>
        <v>4780</v>
      </c>
    </row>
    <row r="194" spans="1:47" x14ac:dyDescent="0.35">
      <c r="A194" t="str">
        <f t="shared" si="336"/>
        <v>35-44</v>
      </c>
      <c r="D194" t="str">
        <f t="shared" si="332"/>
        <v>&lt;0.001</v>
      </c>
      <c r="E194" t="str">
        <f t="shared" si="332"/>
        <v>&lt;0.001</v>
      </c>
      <c r="F194" t="str">
        <f t="shared" si="332"/>
        <v>&lt;0.001</v>
      </c>
      <c r="G194" t="str">
        <f t="shared" si="332"/>
        <v>&lt;0.001</v>
      </c>
      <c r="K194" t="str">
        <f t="shared" si="337"/>
        <v>35-44</v>
      </c>
      <c r="N194">
        <f>$N187-O187</f>
        <v>-16.647628080000004</v>
      </c>
      <c r="O194">
        <f t="shared" ref="O194:Q194" si="343">$N187-P187</f>
        <v>-33.162108320000002</v>
      </c>
      <c r="P194">
        <f t="shared" si="343"/>
        <v>-46.141663219999998</v>
      </c>
      <c r="Q194">
        <f t="shared" si="343"/>
        <v>-49.944347719999996</v>
      </c>
      <c r="T194" t="str">
        <f t="shared" si="339"/>
        <v>35-44</v>
      </c>
      <c r="W194">
        <f>SQRT((($AQ187-1)*$AF187^2+(AR187-1)*AG187^2)/($AQ187+AR187-2))</f>
        <v>2.9125131790817518</v>
      </c>
      <c r="X194">
        <f t="shared" ref="X194:Z194" si="344">SQRT((($AQ187-1)*$AF187^2+(AS187-1)*AH187^2)/($AQ187+AS187-2))</f>
        <v>2.4447030769954856</v>
      </c>
      <c r="Y194">
        <f t="shared" si="344"/>
        <v>2.7096543924537508</v>
      </c>
      <c r="Z194">
        <f t="shared" si="344"/>
        <v>3.4891449130080154</v>
      </c>
      <c r="AC194" t="str">
        <f t="shared" si="341"/>
        <v>35-44</v>
      </c>
      <c r="AF194">
        <f>$AQ187+AR187-2</f>
        <v>11294</v>
      </c>
      <c r="AG194">
        <f t="shared" ref="AG194:AI194" si="345">$AQ187+AS187-2</f>
        <v>12449</v>
      </c>
      <c r="AH194">
        <f t="shared" si="345"/>
        <v>8459</v>
      </c>
      <c r="AI194">
        <f t="shared" si="345"/>
        <v>5866</v>
      </c>
    </row>
    <row r="195" spans="1:47" x14ac:dyDescent="0.35">
      <c r="A195" t="str">
        <f t="shared" si="336"/>
        <v>45-54</v>
      </c>
      <c r="E195" t="str">
        <f t="shared" si="332"/>
        <v>&lt;0.001</v>
      </c>
      <c r="F195" t="str">
        <f t="shared" si="332"/>
        <v>&lt;0.001</v>
      </c>
      <c r="G195" t="str">
        <f t="shared" si="332"/>
        <v>&lt;0.001</v>
      </c>
      <c r="K195" t="str">
        <f t="shared" si="337"/>
        <v>45-54</v>
      </c>
      <c r="O195">
        <f>$O187-P187</f>
        <v>-16.514480239999997</v>
      </c>
      <c r="P195">
        <f t="shared" ref="P195:Q195" si="346">$O187-Q187</f>
        <v>-29.494035139999994</v>
      </c>
      <c r="Q195">
        <f t="shared" si="346"/>
        <v>-33.296719639999992</v>
      </c>
      <c r="T195" t="str">
        <f t="shared" si="339"/>
        <v>45-54</v>
      </c>
      <c r="X195">
        <f>SQRT((($AR187-1)*$AG187^2+(AS187-1)*AH187^2)/($AR187+AS187-2))</f>
        <v>1.9585418506394607</v>
      </c>
      <c r="Y195">
        <f t="shared" ref="Y195:Z195" si="347">SQRT((($AR187-1)*$AG187^2+(AT187-1)*AI187^2)/($AR187+AT187-2))</f>
        <v>2.04063070169784</v>
      </c>
      <c r="Z195">
        <f t="shared" si="347"/>
        <v>2.6870634392411472</v>
      </c>
      <c r="AC195" t="str">
        <f t="shared" si="341"/>
        <v>45-54</v>
      </c>
      <c r="AG195">
        <f>$AR187+AS187-2</f>
        <v>13161</v>
      </c>
      <c r="AH195">
        <f t="shared" ref="AH195:AI195" si="348">$AR187+AT187-2</f>
        <v>9171</v>
      </c>
      <c r="AI195">
        <f t="shared" si="348"/>
        <v>6578</v>
      </c>
    </row>
    <row r="196" spans="1:47" x14ac:dyDescent="0.35">
      <c r="A196" t="str">
        <f t="shared" si="336"/>
        <v>55-64</v>
      </c>
      <c r="F196" t="str">
        <f t="shared" si="332"/>
        <v>&lt;0.001</v>
      </c>
      <c r="G196" t="str">
        <f t="shared" si="332"/>
        <v>&lt;0.001</v>
      </c>
      <c r="K196" t="str">
        <f t="shared" si="337"/>
        <v>55-64</v>
      </c>
      <c r="P196">
        <f>$P187-Q187</f>
        <v>-12.979554899999997</v>
      </c>
      <c r="Q196">
        <f>$P187-R187</f>
        <v>-16.782239399999995</v>
      </c>
      <c r="T196" t="str">
        <f t="shared" si="339"/>
        <v>55-64</v>
      </c>
      <c r="Y196">
        <f>SQRT((($AS187-1)*$AH187^2+(AT187-1)*AI187^2)/($AS187+AT187-2))</f>
        <v>1.2750685529548988</v>
      </c>
      <c r="Z196">
        <f>SQRT((($AS187-1)*$AH187^2+(AU187-1)*AJ187^2)/($AS187+AU187-2))</f>
        <v>1.8369306194716775</v>
      </c>
      <c r="AC196" t="str">
        <f t="shared" si="341"/>
        <v>55-64</v>
      </c>
      <c r="AH196">
        <f>$AS187+AT187-2</f>
        <v>10326</v>
      </c>
      <c r="AI196">
        <f>$AS187+AU187-2</f>
        <v>7733</v>
      </c>
    </row>
    <row r="197" spans="1:47" x14ac:dyDescent="0.35">
      <c r="A197" t="str">
        <f t="shared" si="336"/>
        <v>65-74</v>
      </c>
      <c r="G197" t="str">
        <f t="shared" si="332"/>
        <v>0.286</v>
      </c>
      <c r="K197" t="str">
        <f t="shared" si="337"/>
        <v>65-74</v>
      </c>
      <c r="Q197">
        <f>Q187-R187</f>
        <v>-3.802684499999998</v>
      </c>
      <c r="T197" t="str">
        <f t="shared" si="339"/>
        <v>65-74</v>
      </c>
      <c r="Z197">
        <f>SQRT((($AT187-1)*$AI187^2+(AU187-1)*AJ187^2)/($AT187+AU187-2))</f>
        <v>1.9200636148648107</v>
      </c>
      <c r="AC197" t="str">
        <f t="shared" si="341"/>
        <v>65-74</v>
      </c>
      <c r="AI197">
        <f>$AT187+AU187-2</f>
        <v>3743</v>
      </c>
    </row>
    <row r="199" spans="1:47" x14ac:dyDescent="0.35">
      <c r="K199" t="str">
        <f t="shared" ref="K199:AA199" si="349">K21</f>
        <v>Swahili</v>
      </c>
      <c r="L199">
        <f t="shared" si="349"/>
        <v>89.93986194</v>
      </c>
      <c r="M199">
        <f t="shared" si="349"/>
        <v>101.52440199999999</v>
      </c>
      <c r="N199">
        <f t="shared" si="349"/>
        <v>114.9671736</v>
      </c>
      <c r="O199">
        <f t="shared" si="349"/>
        <v>119.3827692</v>
      </c>
      <c r="P199">
        <f t="shared" si="349"/>
        <v>117.3395123</v>
      </c>
      <c r="Q199">
        <f t="shared" si="349"/>
        <v>117.79775859999999</v>
      </c>
      <c r="R199">
        <f t="shared" si="349"/>
        <v>34.500181359999999</v>
      </c>
      <c r="S199">
        <f t="shared" si="349"/>
        <v>0</v>
      </c>
      <c r="T199" t="str">
        <f t="shared" si="349"/>
        <v>Swahili</v>
      </c>
      <c r="U199">
        <f t="shared" si="349"/>
        <v>11.074375720000001</v>
      </c>
      <c r="V199">
        <f t="shared" si="349"/>
        <v>9.7720760589999998</v>
      </c>
      <c r="W199">
        <f t="shared" si="349"/>
        <v>2.7269003920000001</v>
      </c>
      <c r="X199">
        <f t="shared" si="349"/>
        <v>2.7306157820000001</v>
      </c>
      <c r="Y199">
        <f t="shared" si="349"/>
        <v>9.7590487049999997</v>
      </c>
      <c r="Z199">
        <f t="shared" si="349"/>
        <v>19.659961240000001</v>
      </c>
      <c r="AA199">
        <f t="shared" si="349"/>
        <v>14.63251301</v>
      </c>
      <c r="AC199" t="str">
        <f t="shared" ref="AC199:AK199" si="350">AC21</f>
        <v>Swahili</v>
      </c>
      <c r="AD199">
        <f t="shared" si="350"/>
        <v>7.8307661690000003</v>
      </c>
      <c r="AE199">
        <f t="shared" si="350"/>
        <v>6.9099012469999996</v>
      </c>
      <c r="AF199">
        <f t="shared" si="350"/>
        <v>1.928209759</v>
      </c>
      <c r="AG199">
        <f t="shared" si="350"/>
        <v>1.930836937</v>
      </c>
      <c r="AH199">
        <f t="shared" si="350"/>
        <v>6.900689517</v>
      </c>
      <c r="AI199">
        <f t="shared" si="350"/>
        <v>13.90169191</v>
      </c>
      <c r="AJ199">
        <f t="shared" si="350"/>
        <v>10.34674918</v>
      </c>
      <c r="AK199">
        <f t="shared" si="350"/>
        <v>2</v>
      </c>
      <c r="AN199" t="str">
        <f t="shared" ref="AN199:AU199" si="351">AN21</f>
        <v>Swahili</v>
      </c>
      <c r="AO199">
        <f t="shared" si="351"/>
        <v>371</v>
      </c>
      <c r="AP199">
        <f t="shared" si="351"/>
        <v>947</v>
      </c>
      <c r="AQ199">
        <f t="shared" si="351"/>
        <v>453</v>
      </c>
      <c r="AR199">
        <f t="shared" si="351"/>
        <v>171</v>
      </c>
      <c r="AS199">
        <f t="shared" si="351"/>
        <v>69</v>
      </c>
      <c r="AT199">
        <f t="shared" si="351"/>
        <v>16</v>
      </c>
      <c r="AU199">
        <f t="shared" si="351"/>
        <v>2</v>
      </c>
    </row>
    <row r="200" spans="1:47" x14ac:dyDescent="0.35">
      <c r="A200" t="s">
        <v>31</v>
      </c>
    </row>
    <row r="201" spans="1:47" x14ac:dyDescent="0.35">
      <c r="K201" t="str">
        <f>K199</f>
        <v>Swahili</v>
      </c>
      <c r="T201" t="s">
        <v>29</v>
      </c>
      <c r="AC201" t="s">
        <v>30</v>
      </c>
    </row>
    <row r="202" spans="1:47" x14ac:dyDescent="0.35">
      <c r="A202" t="str">
        <f>K201</f>
        <v>Swahili</v>
      </c>
      <c r="K202" t="s">
        <v>28</v>
      </c>
    </row>
    <row r="203" spans="1:47" x14ac:dyDescent="0.35">
      <c r="B203" t="str">
        <f>B191</f>
        <v>25-34</v>
      </c>
      <c r="C203" t="str">
        <f t="shared" ref="C203:G203" si="352">C191</f>
        <v>35-44</v>
      </c>
      <c r="D203" t="str">
        <f t="shared" si="352"/>
        <v>45-54</v>
      </c>
      <c r="E203" t="str">
        <f t="shared" si="352"/>
        <v>55-64</v>
      </c>
      <c r="F203" t="str">
        <f t="shared" si="352"/>
        <v>65-74</v>
      </c>
      <c r="G203" t="str">
        <f t="shared" si="352"/>
        <v>75+</v>
      </c>
      <c r="L203" t="str">
        <f>B203</f>
        <v>25-34</v>
      </c>
      <c r="M203" t="str">
        <f t="shared" ref="M203:Q203" si="353">C203</f>
        <v>35-44</v>
      </c>
      <c r="N203" t="str">
        <f t="shared" si="353"/>
        <v>45-54</v>
      </c>
      <c r="O203" t="str">
        <f t="shared" si="353"/>
        <v>55-64</v>
      </c>
      <c r="P203" t="str">
        <f t="shared" si="353"/>
        <v>65-74</v>
      </c>
      <c r="Q203" t="str">
        <f t="shared" si="353"/>
        <v>75+</v>
      </c>
      <c r="U203" t="str">
        <f>L203</f>
        <v>25-34</v>
      </c>
      <c r="V203" t="str">
        <f t="shared" ref="V203:Z203" si="354">M203</f>
        <v>35-44</v>
      </c>
      <c r="W203" t="str">
        <f t="shared" si="354"/>
        <v>45-54</v>
      </c>
      <c r="X203" t="str">
        <f t="shared" si="354"/>
        <v>55-64</v>
      </c>
      <c r="Y203" t="str">
        <f t="shared" si="354"/>
        <v>65-74</v>
      </c>
      <c r="Z203" t="str">
        <f t="shared" si="354"/>
        <v>75+</v>
      </c>
      <c r="AD203" t="str">
        <f>U203</f>
        <v>25-34</v>
      </c>
      <c r="AE203" t="str">
        <f t="shared" ref="AE203:AF203" si="355">V203</f>
        <v>35-44</v>
      </c>
      <c r="AF203" t="str">
        <f t="shared" si="355"/>
        <v>45-54</v>
      </c>
      <c r="AG203" t="str">
        <f>X203</f>
        <v>55-64</v>
      </c>
      <c r="AH203" t="str">
        <f t="shared" ref="AH203:AI203" si="356">Y203</f>
        <v>65-74</v>
      </c>
      <c r="AI203" t="str">
        <f t="shared" si="356"/>
        <v>75+</v>
      </c>
    </row>
    <row r="204" spans="1:47" x14ac:dyDescent="0.35">
      <c r="A204" t="str">
        <f>A192</f>
        <v>18-24</v>
      </c>
      <c r="B204" t="str">
        <f>IF(_xlfn.T.DIST.2T(ABS(L204/U204),AD204)*6&lt;0.001,"&lt;0.001",IF(_xlfn.T.DIST.2T(ABS(L204/U204),AD204)*6&gt;0.999, "&gt;0.999",FIXED(_xlfn.T.DIST.2T(ABS(L204/U204),AD204)*6,3)))</f>
        <v>0.642</v>
      </c>
      <c r="C204" t="str">
        <f t="shared" ref="C204:G209" si="357">IF(_xlfn.T.DIST.2T(ABS(M204/V204),AE204)*6&lt;0.001,"&lt;0.001",IF(_xlfn.T.DIST.2T(ABS(M204/V204),AE204)*6&gt;0.999, "&gt;0.999",FIXED(_xlfn.T.DIST.2T(ABS(M204/V204),AE204)*6,3)))</f>
        <v>&lt;0.001</v>
      </c>
      <c r="D204" t="str">
        <f t="shared" si="357"/>
        <v>&lt;0.001</v>
      </c>
      <c r="E204" t="str">
        <f t="shared" si="357"/>
        <v>0.002</v>
      </c>
      <c r="F204" t="str">
        <f t="shared" si="357"/>
        <v>0.004</v>
      </c>
      <c r="G204" t="str">
        <f t="shared" si="357"/>
        <v>&lt;0.001</v>
      </c>
      <c r="K204" t="str">
        <f>A204</f>
        <v>18-24</v>
      </c>
      <c r="L204">
        <f>$L199-M199</f>
        <v>-11.584540059999995</v>
      </c>
      <c r="M204">
        <f t="shared" ref="M204:Q204" si="358">$L199-N199</f>
        <v>-25.027311659999995</v>
      </c>
      <c r="N204">
        <f t="shared" si="358"/>
        <v>-29.442907259999998</v>
      </c>
      <c r="O204">
        <f t="shared" si="358"/>
        <v>-27.399650359999995</v>
      </c>
      <c r="P204">
        <f t="shared" si="358"/>
        <v>-27.857896659999994</v>
      </c>
      <c r="Q204">
        <f t="shared" si="358"/>
        <v>55.439680580000001</v>
      </c>
      <c r="T204" t="str">
        <f>K204</f>
        <v>18-24</v>
      </c>
      <c r="U204">
        <f>SQRT((($AO199-1)*$AD199^2+(AP199-1)*AE199^2)/($AO199+AP199-2))</f>
        <v>7.1807506155387797</v>
      </c>
      <c r="V204">
        <f t="shared" ref="V204:Z204" si="359">SQRT((($AO199-1)*$AD199^2+(AQ199-1)*AF199^2)/($AO199+AQ199-2))</f>
        <v>5.4448423476694403</v>
      </c>
      <c r="W204">
        <f t="shared" si="359"/>
        <v>6.5718979262650814</v>
      </c>
      <c r="X204">
        <f t="shared" si="359"/>
        <v>7.6937470353862754</v>
      </c>
      <c r="Y204">
        <f t="shared" si="359"/>
        <v>8.1523780488891493</v>
      </c>
      <c r="Z204">
        <f t="shared" si="359"/>
        <v>7.83863329240162</v>
      </c>
      <c r="AC204" t="str">
        <f>T204</f>
        <v>18-24</v>
      </c>
      <c r="AD204">
        <f>$AO199+AP199-2</f>
        <v>1316</v>
      </c>
      <c r="AE204">
        <f t="shared" ref="AE204:AI204" si="360">$AO199+AQ199-2</f>
        <v>822</v>
      </c>
      <c r="AF204">
        <f t="shared" si="360"/>
        <v>540</v>
      </c>
      <c r="AG204">
        <f t="shared" si="360"/>
        <v>438</v>
      </c>
      <c r="AH204">
        <f t="shared" si="360"/>
        <v>385</v>
      </c>
      <c r="AI204">
        <f t="shared" si="360"/>
        <v>371</v>
      </c>
    </row>
    <row r="205" spans="1:47" x14ac:dyDescent="0.35">
      <c r="A205" t="str">
        <f t="shared" ref="A205:A209" si="361">A193</f>
        <v>25-34</v>
      </c>
      <c r="C205" t="str">
        <f t="shared" si="357"/>
        <v>0.122</v>
      </c>
      <c r="D205" t="str">
        <f t="shared" si="357"/>
        <v>0.032</v>
      </c>
      <c r="E205" t="str">
        <f t="shared" si="357"/>
        <v>0.134</v>
      </c>
      <c r="F205" t="str">
        <f t="shared" si="357"/>
        <v>0.130</v>
      </c>
      <c r="G205" t="str">
        <f t="shared" si="357"/>
        <v>&lt;0.001</v>
      </c>
      <c r="K205" t="str">
        <f t="shared" ref="K205:K209" si="362">A205</f>
        <v>25-34</v>
      </c>
      <c r="M205">
        <f>$M199-N199</f>
        <v>-13.4427716</v>
      </c>
      <c r="N205">
        <f t="shared" ref="N205:Q205" si="363">$M199-O199</f>
        <v>-17.858367200000004</v>
      </c>
      <c r="O205">
        <f t="shared" si="363"/>
        <v>-15.815110300000001</v>
      </c>
      <c r="P205">
        <f t="shared" si="363"/>
        <v>-16.2733566</v>
      </c>
      <c r="Q205">
        <f t="shared" si="363"/>
        <v>67.024220639999996</v>
      </c>
      <c r="T205" t="str">
        <f t="shared" ref="T205:T209" si="364">K205</f>
        <v>25-34</v>
      </c>
      <c r="V205">
        <f>SQRT((($AP199-1)*$AE199^2+(AQ199-1)*AF199^2)/($AP199+AQ199-2))</f>
        <v>5.7889036174949986</v>
      </c>
      <c r="W205">
        <f t="shared" ref="W205:Z205" si="365">SQRT((($AP199-1)*$AE199^2+(AR199-1)*AG199^2)/($AP199+AR199-2))</f>
        <v>6.406355621197144</v>
      </c>
      <c r="X205">
        <f t="shared" si="365"/>
        <v>6.9092838820358811</v>
      </c>
      <c r="Y205">
        <f t="shared" si="365"/>
        <v>7.072338217021624</v>
      </c>
      <c r="Z205">
        <f t="shared" si="365"/>
        <v>6.9144315021281528</v>
      </c>
      <c r="AC205" t="str">
        <f t="shared" ref="AC205:AC209" si="366">T205</f>
        <v>25-34</v>
      </c>
      <c r="AE205">
        <f>$AP199+AQ199-2</f>
        <v>1398</v>
      </c>
      <c r="AF205">
        <f t="shared" ref="AF205:AI205" si="367">$AP199+AR199-2</f>
        <v>1116</v>
      </c>
      <c r="AG205">
        <f t="shared" si="367"/>
        <v>1014</v>
      </c>
      <c r="AH205">
        <f t="shared" si="367"/>
        <v>961</v>
      </c>
      <c r="AI205">
        <f t="shared" si="367"/>
        <v>947</v>
      </c>
    </row>
    <row r="206" spans="1:47" x14ac:dyDescent="0.35">
      <c r="A206" t="str">
        <f t="shared" si="361"/>
        <v>35-44</v>
      </c>
      <c r="D206" t="str">
        <f t="shared" si="357"/>
        <v>0.134</v>
      </c>
      <c r="E206" t="str">
        <f t="shared" si="357"/>
        <v>&gt;0.999</v>
      </c>
      <c r="F206" t="str">
        <f t="shared" si="357"/>
        <v>&gt;0.999</v>
      </c>
      <c r="G206" t="str">
        <f t="shared" si="357"/>
        <v>&lt;0.001</v>
      </c>
      <c r="K206" t="str">
        <f t="shared" si="362"/>
        <v>35-44</v>
      </c>
      <c r="N206">
        <f>$N199-O199</f>
        <v>-4.4155956000000032</v>
      </c>
      <c r="O206">
        <f t="shared" ref="O206:Q206" si="368">$N199-P199</f>
        <v>-2.3723387000000002</v>
      </c>
      <c r="P206">
        <f t="shared" si="368"/>
        <v>-2.8305849999999992</v>
      </c>
      <c r="Q206">
        <f t="shared" si="368"/>
        <v>80.466992239999996</v>
      </c>
      <c r="T206" t="str">
        <f t="shared" si="364"/>
        <v>35-44</v>
      </c>
      <c r="W206">
        <f>SQRT((($AQ199-1)*$AF199^2+(AR199-1)*AG199^2)/($AQ199+AR199-2))</f>
        <v>1.9289281533395162</v>
      </c>
      <c r="X206">
        <f t="shared" ref="X206:Z206" si="369">SQRT((($AQ199-1)*$AF199^2+(AS199-1)*AH199^2)/($AQ199+AS199-2))</f>
        <v>3.0755424332227634</v>
      </c>
      <c r="Y206">
        <f t="shared" si="369"/>
        <v>3.131448669266804</v>
      </c>
      <c r="Z206">
        <f t="shared" si="369"/>
        <v>1.9864819079899905</v>
      </c>
      <c r="AC206" t="str">
        <f t="shared" si="366"/>
        <v>35-44</v>
      </c>
      <c r="AF206">
        <f>$AQ199+AR199-2</f>
        <v>622</v>
      </c>
      <c r="AG206">
        <f t="shared" ref="AG206:AI206" si="370">$AQ199+AS199-2</f>
        <v>520</v>
      </c>
      <c r="AH206">
        <f t="shared" si="370"/>
        <v>467</v>
      </c>
      <c r="AI206">
        <f t="shared" si="370"/>
        <v>453</v>
      </c>
    </row>
    <row r="207" spans="1:47" x14ac:dyDescent="0.35">
      <c r="A207" t="str">
        <f t="shared" si="361"/>
        <v>45-54</v>
      </c>
      <c r="E207" t="str">
        <f t="shared" si="357"/>
        <v>&gt;0.999</v>
      </c>
      <c r="F207" t="str">
        <f t="shared" si="357"/>
        <v>&gt;0.999</v>
      </c>
      <c r="G207" t="str">
        <f t="shared" si="357"/>
        <v>&lt;0.001</v>
      </c>
      <c r="K207" t="str">
        <f t="shared" si="362"/>
        <v>45-54</v>
      </c>
      <c r="O207">
        <f>$O199-P199</f>
        <v>2.0432569000000029</v>
      </c>
      <c r="P207">
        <f t="shared" ref="P207:Q207" si="371">$O199-Q199</f>
        <v>1.5850106000000039</v>
      </c>
      <c r="Q207">
        <f t="shared" si="371"/>
        <v>84.882587839999999</v>
      </c>
      <c r="T207" t="str">
        <f t="shared" si="364"/>
        <v>45-54</v>
      </c>
      <c r="X207">
        <f>SQRT((($AR199-1)*$AG199^2+(AS199-1)*AH199^2)/($AR199+AS199-2))</f>
        <v>4.0334261934575295</v>
      </c>
      <c r="Y207">
        <f t="shared" ref="Y207:Z207" si="372">SQRT((($AR199-1)*$AG199^2+(AT199-1)*AI199^2)/($AR199+AT199-2))</f>
        <v>4.3698214983313548</v>
      </c>
      <c r="Z207">
        <f t="shared" si="372"/>
        <v>2.0814377842959728</v>
      </c>
      <c r="AC207" t="str">
        <f t="shared" si="366"/>
        <v>45-54</v>
      </c>
      <c r="AG207">
        <f>$AR199+AS199-2</f>
        <v>238</v>
      </c>
      <c r="AH207">
        <f t="shared" ref="AH207:AI207" si="373">$AR199+AT199-2</f>
        <v>185</v>
      </c>
      <c r="AI207">
        <f t="shared" si="373"/>
        <v>171</v>
      </c>
    </row>
    <row r="208" spans="1:47" x14ac:dyDescent="0.35">
      <c r="A208" t="str">
        <f t="shared" si="361"/>
        <v>55-64</v>
      </c>
      <c r="F208" t="str">
        <f t="shared" si="357"/>
        <v>&gt;0.999</v>
      </c>
      <c r="G208" t="str">
        <f t="shared" si="357"/>
        <v>&lt;0.001</v>
      </c>
      <c r="K208" t="str">
        <f t="shared" si="362"/>
        <v>55-64</v>
      </c>
      <c r="P208">
        <f>$P199-Q199</f>
        <v>-0.458246299999999</v>
      </c>
      <c r="Q208">
        <f>$P199-R199</f>
        <v>82.839330939999996</v>
      </c>
      <c r="T208" t="str">
        <f t="shared" si="364"/>
        <v>55-64</v>
      </c>
      <c r="Y208">
        <f>SQRT((($AS199-1)*$AH199^2+(AT199-1)*AI199^2)/($AS199+AT199-2))</f>
        <v>8.5988109604539336</v>
      </c>
      <c r="Z208">
        <f>SQRT((($AS199-1)*$AH199^2+(AU199-1)*AJ199^2)/($AS199+AU199-2))</f>
        <v>6.9628229050364565</v>
      </c>
      <c r="AC208" t="str">
        <f t="shared" si="366"/>
        <v>55-64</v>
      </c>
      <c r="AH208">
        <f>$AS199+AT199-2</f>
        <v>83</v>
      </c>
      <c r="AI208">
        <f>$AS199+AU199-2</f>
        <v>69</v>
      </c>
    </row>
    <row r="209" spans="1:35" x14ac:dyDescent="0.35">
      <c r="A209" t="str">
        <f t="shared" si="361"/>
        <v>65-74</v>
      </c>
      <c r="G209" t="str">
        <f t="shared" si="357"/>
        <v>&lt;0.001</v>
      </c>
      <c r="K209" t="str">
        <f t="shared" si="362"/>
        <v>65-74</v>
      </c>
      <c r="Q209">
        <f>Q199-R199</f>
        <v>83.297577239999995</v>
      </c>
      <c r="T209" t="str">
        <f t="shared" si="364"/>
        <v>65-74</v>
      </c>
      <c r="Z209">
        <f>SQRT((($AT199-1)*$AI199^2+(AU199-1)*AJ199^2)/($AT199+AU199-2))</f>
        <v>13.706546766058143</v>
      </c>
      <c r="AC209" t="str">
        <f t="shared" si="366"/>
        <v>65-74</v>
      </c>
      <c r="AI209">
        <f>$AT199+AU199-2</f>
        <v>16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18F0F-EAD0-4042-B0D4-2791843FBDB4}">
  <dimension ref="A1:AW209"/>
  <sheetViews>
    <sheetView topLeftCell="C23" workbookViewId="0">
      <selection activeCell="K23" sqref="K1:AV1048576"/>
    </sheetView>
  </sheetViews>
  <sheetFormatPr defaultRowHeight="14.5" outlineLevelRow="1" outlineLevelCol="1" x14ac:dyDescent="0.35"/>
  <cols>
    <col min="2" max="2" width="11.81640625" bestFit="1" customWidth="1"/>
    <col min="11" max="11" width="27.54296875" hidden="1" customWidth="1" outlineLevel="1"/>
    <col min="12" max="19" width="0" hidden="1" customWidth="1" outlineLevel="1"/>
    <col min="20" max="20" width="26.1796875" hidden="1" customWidth="1" outlineLevel="1"/>
    <col min="21" max="39" width="0" hidden="1" customWidth="1" outlineLevel="1"/>
    <col min="40" max="40" width="21.453125" hidden="1" customWidth="1" outlineLevel="1"/>
    <col min="41" max="47" width="0" hidden="1" customWidth="1" outlineLevel="1"/>
    <col min="48" max="48" width="0" style="4" hidden="1" customWidth="1" outlineLevel="1"/>
    <col min="49" max="49" width="8.7265625" collapsed="1"/>
  </cols>
  <sheetData>
    <row r="1" spans="10:47" hidden="1" outlineLevel="1" x14ac:dyDescent="0.35">
      <c r="J1" s="2"/>
      <c r="K1" t="s">
        <v>0</v>
      </c>
      <c r="T1" t="s">
        <v>0</v>
      </c>
      <c r="AC1" t="s">
        <v>0</v>
      </c>
    </row>
    <row r="2" spans="10:47" hidden="1" outlineLevel="1" x14ac:dyDescent="0.35">
      <c r="J2" s="2"/>
      <c r="K2" t="s">
        <v>0</v>
      </c>
      <c r="L2" t="s">
        <v>1</v>
      </c>
      <c r="M2" t="s">
        <v>2</v>
      </c>
      <c r="N2" t="s">
        <v>3</v>
      </c>
      <c r="O2" t="s">
        <v>4</v>
      </c>
      <c r="P2" t="s">
        <v>5</v>
      </c>
      <c r="Q2" t="s">
        <v>6</v>
      </c>
      <c r="R2" t="s">
        <v>7</v>
      </c>
      <c r="T2" t="s">
        <v>0</v>
      </c>
      <c r="U2" t="s">
        <v>8</v>
      </c>
      <c r="V2" t="s">
        <v>9</v>
      </c>
      <c r="W2" t="s">
        <v>10</v>
      </c>
      <c r="X2" t="s">
        <v>11</v>
      </c>
      <c r="Y2" t="s">
        <v>12</v>
      </c>
      <c r="Z2" t="s">
        <v>13</v>
      </c>
      <c r="AA2" t="s">
        <v>14</v>
      </c>
      <c r="AC2" t="s">
        <v>0</v>
      </c>
      <c r="AD2" t="s">
        <v>8</v>
      </c>
      <c r="AE2" t="s">
        <v>9</v>
      </c>
      <c r="AF2" t="s">
        <v>10</v>
      </c>
      <c r="AG2" t="s">
        <v>11</v>
      </c>
      <c r="AH2" t="s">
        <v>12</v>
      </c>
      <c r="AI2" t="s">
        <v>13</v>
      </c>
      <c r="AJ2" t="s">
        <v>14</v>
      </c>
      <c r="AK2" t="s">
        <v>15</v>
      </c>
      <c r="AM2" s="3"/>
      <c r="AN2" t="s">
        <v>0</v>
      </c>
      <c r="AO2" t="s">
        <v>8</v>
      </c>
      <c r="AP2" t="s">
        <v>9</v>
      </c>
      <c r="AQ2" t="s">
        <v>10</v>
      </c>
      <c r="AR2" t="s">
        <v>11</v>
      </c>
      <c r="AS2" t="s">
        <v>12</v>
      </c>
      <c r="AT2" t="s">
        <v>13</v>
      </c>
      <c r="AU2" t="s">
        <v>14</v>
      </c>
    </row>
    <row r="3" spans="10:47" hidden="1" outlineLevel="1" x14ac:dyDescent="0.35">
      <c r="J3" s="2"/>
      <c r="K3" t="s">
        <v>16</v>
      </c>
      <c r="L3">
        <v>23.037651435751329</v>
      </c>
      <c r="M3">
        <v>33.30970366743405</v>
      </c>
      <c r="N3">
        <v>59.555004977093077</v>
      </c>
      <c r="O3">
        <v>85.54343166763762</v>
      </c>
      <c r="P3">
        <v>100.47581641339431</v>
      </c>
      <c r="Q3">
        <v>107.27106357848999</v>
      </c>
      <c r="R3">
        <v>110.10199209221203</v>
      </c>
      <c r="T3" t="s">
        <v>16</v>
      </c>
      <c r="U3">
        <v>5.2018639861522571</v>
      </c>
      <c r="V3">
        <v>4.9032538234758558</v>
      </c>
      <c r="W3">
        <v>3.0919632994478352</v>
      </c>
      <c r="X3">
        <v>2.665776206053422</v>
      </c>
      <c r="Y3">
        <v>2.7406664805664787</v>
      </c>
      <c r="Z3">
        <v>2.4235539919943765</v>
      </c>
      <c r="AA3">
        <v>2.4694343706809248</v>
      </c>
      <c r="AC3" t="s">
        <v>16</v>
      </c>
      <c r="AD3">
        <v>2.3263442965488941</v>
      </c>
      <c r="AE3">
        <v>2.1928017720455535</v>
      </c>
      <c r="AF3">
        <v>1.3827680242999794</v>
      </c>
      <c r="AG3">
        <v>1.1921713619073875</v>
      </c>
      <c r="AH3">
        <v>1.2256633108403505</v>
      </c>
      <c r="AI3">
        <v>1.0838462946480814</v>
      </c>
      <c r="AJ3">
        <v>1.1043646237633922</v>
      </c>
      <c r="AK3">
        <v>5</v>
      </c>
      <c r="AM3" s="3"/>
      <c r="AN3" t="s">
        <v>16</v>
      </c>
      <c r="AO3">
        <v>10228</v>
      </c>
      <c r="AP3">
        <v>7638</v>
      </c>
      <c r="AQ3">
        <v>7779</v>
      </c>
      <c r="AR3">
        <v>9446</v>
      </c>
      <c r="AS3">
        <v>9264</v>
      </c>
      <c r="AT3">
        <v>5453</v>
      </c>
      <c r="AU3">
        <v>1202</v>
      </c>
    </row>
    <row r="4" spans="10:47" hidden="1" outlineLevel="1" x14ac:dyDescent="0.35">
      <c r="J4" s="2"/>
      <c r="K4" t="s">
        <v>17</v>
      </c>
      <c r="L4">
        <v>41.203823985148702</v>
      </c>
      <c r="M4">
        <v>48.107136415020683</v>
      </c>
      <c r="N4">
        <v>74.154338169593771</v>
      </c>
      <c r="O4">
        <v>100.12614308770169</v>
      </c>
      <c r="P4">
        <v>114.7518360380794</v>
      </c>
      <c r="Q4">
        <v>121.35650059089328</v>
      </c>
      <c r="R4">
        <v>117.09131054302176</v>
      </c>
      <c r="T4" t="s">
        <v>17</v>
      </c>
      <c r="U4">
        <v>3.069271676714993</v>
      </c>
      <c r="V4">
        <v>4.6173874286560901</v>
      </c>
      <c r="W4">
        <v>7.2810632916893185</v>
      </c>
      <c r="X4">
        <v>5.5964913982104969</v>
      </c>
      <c r="Y4">
        <v>4.9796306014103973</v>
      </c>
      <c r="Z4">
        <v>1.2705898112914882</v>
      </c>
      <c r="AA4">
        <v>4.658491530474751</v>
      </c>
      <c r="AC4" t="s">
        <v>17</v>
      </c>
      <c r="AD4">
        <v>1.7720448287674953</v>
      </c>
      <c r="AE4">
        <v>2.6658498748873876</v>
      </c>
      <c r="AF4">
        <v>4.2037238514435309</v>
      </c>
      <c r="AG4">
        <v>3.2311358152742558</v>
      </c>
      <c r="AH4">
        <v>2.8749910681891913</v>
      </c>
      <c r="AI4">
        <v>0.73357536957873659</v>
      </c>
      <c r="AJ4">
        <v>2.6895813391371894</v>
      </c>
      <c r="AK4">
        <v>3</v>
      </c>
      <c r="AM4" s="3"/>
      <c r="AN4" t="s">
        <v>17</v>
      </c>
      <c r="AO4">
        <v>801</v>
      </c>
      <c r="AP4">
        <v>888</v>
      </c>
      <c r="AQ4">
        <v>1478</v>
      </c>
      <c r="AR4">
        <v>3116</v>
      </c>
      <c r="AS4">
        <v>3042</v>
      </c>
      <c r="AT4">
        <v>1377</v>
      </c>
      <c r="AU4">
        <v>230</v>
      </c>
    </row>
    <row r="5" spans="10:47" hidden="1" outlineLevel="1" x14ac:dyDescent="0.35">
      <c r="J5" s="2"/>
      <c r="K5" t="s">
        <v>18</v>
      </c>
      <c r="L5">
        <v>25.045170207993785</v>
      </c>
      <c r="M5">
        <v>38.213772731080482</v>
      </c>
      <c r="N5">
        <v>46.340141816179838</v>
      </c>
      <c r="O5">
        <v>57.819825753309125</v>
      </c>
      <c r="P5">
        <v>73.069323639277371</v>
      </c>
      <c r="Q5">
        <v>94.217443468511888</v>
      </c>
      <c r="R5">
        <v>101.28322307364451</v>
      </c>
      <c r="T5" t="s">
        <v>18</v>
      </c>
      <c r="U5">
        <v>6.8614224777669257</v>
      </c>
      <c r="V5">
        <v>12.739867944620542</v>
      </c>
      <c r="W5">
        <v>14.631601119923491</v>
      </c>
      <c r="X5">
        <v>12.96951996286108</v>
      </c>
      <c r="Y5">
        <v>14.054834265181233</v>
      </c>
      <c r="Z5">
        <v>7.0790142446992261</v>
      </c>
      <c r="AA5">
        <v>6.4813213759820547</v>
      </c>
      <c r="AC5" t="s">
        <v>18</v>
      </c>
      <c r="AD5">
        <v>2.2871408259223087</v>
      </c>
      <c r="AE5">
        <v>4.2466226482068476</v>
      </c>
      <c r="AF5">
        <v>4.8772003733078302</v>
      </c>
      <c r="AG5">
        <v>4.3231733209536936</v>
      </c>
      <c r="AH5">
        <v>4.6849447550604113</v>
      </c>
      <c r="AI5">
        <v>2.3596714148997422</v>
      </c>
      <c r="AJ5">
        <v>2.1604404586606849</v>
      </c>
      <c r="AK5">
        <v>9</v>
      </c>
      <c r="AM5" s="3"/>
      <c r="AN5" t="s">
        <v>18</v>
      </c>
      <c r="AO5">
        <v>4914</v>
      </c>
      <c r="AP5">
        <v>2446</v>
      </c>
      <c r="AQ5">
        <v>3491</v>
      </c>
      <c r="AR5">
        <v>7031</v>
      </c>
      <c r="AS5">
        <v>12780</v>
      </c>
      <c r="AT5">
        <v>10376</v>
      </c>
      <c r="AU5">
        <v>3712</v>
      </c>
    </row>
    <row r="6" spans="10:47" hidden="1" outlineLevel="1" x14ac:dyDescent="0.35">
      <c r="J6" s="2"/>
      <c r="K6" t="s">
        <v>19</v>
      </c>
      <c r="L6">
        <v>21.040402656329086</v>
      </c>
      <c r="M6">
        <v>39.471333596307076</v>
      </c>
      <c r="N6">
        <v>60.174492876234815</v>
      </c>
      <c r="O6">
        <v>81.028575222747236</v>
      </c>
      <c r="P6">
        <v>98.40562485636535</v>
      </c>
      <c r="Q6">
        <v>107.98935688806006</v>
      </c>
      <c r="R6">
        <v>111.75824933842152</v>
      </c>
      <c r="T6" t="s">
        <v>19</v>
      </c>
      <c r="U6">
        <v>7.7937176209960546</v>
      </c>
      <c r="V6">
        <v>10.100301348311751</v>
      </c>
      <c r="W6">
        <v>13.527912823470864</v>
      </c>
      <c r="X6">
        <v>16.348668481090357</v>
      </c>
      <c r="Y6">
        <v>14.587996119857571</v>
      </c>
      <c r="Z6">
        <v>10.371584361013742</v>
      </c>
      <c r="AA6">
        <v>6.2828661623833639</v>
      </c>
      <c r="AC6" t="s">
        <v>19</v>
      </c>
      <c r="AD6">
        <v>1.7007286163488369</v>
      </c>
      <c r="AE6">
        <v>2.2040664509763395</v>
      </c>
      <c r="AF6">
        <v>2.9520325956342388</v>
      </c>
      <c r="AG6">
        <v>3.5675719441112039</v>
      </c>
      <c r="AH6">
        <v>3.1833617360461623</v>
      </c>
      <c r="AI6">
        <v>2.2632652576650321</v>
      </c>
      <c r="AJ6">
        <v>1.3710337985904038</v>
      </c>
      <c r="AK6">
        <v>21</v>
      </c>
      <c r="AM6" s="3"/>
      <c r="AN6" t="s">
        <v>19</v>
      </c>
      <c r="AO6">
        <v>19857</v>
      </c>
      <c r="AP6">
        <v>14368</v>
      </c>
      <c r="AQ6">
        <v>19775</v>
      </c>
      <c r="AR6">
        <v>24376</v>
      </c>
      <c r="AS6">
        <v>29787</v>
      </c>
      <c r="AT6">
        <v>16647</v>
      </c>
      <c r="AU6">
        <v>3499</v>
      </c>
    </row>
    <row r="7" spans="10:47" hidden="1" outlineLevel="1" x14ac:dyDescent="0.35">
      <c r="J7" s="2"/>
      <c r="K7" t="s">
        <v>20</v>
      </c>
      <c r="L7">
        <v>37.896107436226515</v>
      </c>
      <c r="M7">
        <v>49.360197609955101</v>
      </c>
      <c r="N7">
        <v>63.91013662520556</v>
      </c>
      <c r="O7">
        <v>79.39879620984108</v>
      </c>
      <c r="P7">
        <v>90.906358589431235</v>
      </c>
      <c r="Q7">
        <v>98.293025344732044</v>
      </c>
      <c r="R7">
        <v>96.790584462239394</v>
      </c>
      <c r="T7" t="s">
        <v>20</v>
      </c>
      <c r="U7">
        <v>6.6600510925636032</v>
      </c>
      <c r="V7">
        <v>6.8315520246118444</v>
      </c>
      <c r="W7">
        <v>5.2499764208929154</v>
      </c>
      <c r="X7">
        <v>7.1201658473972609</v>
      </c>
      <c r="Y7">
        <v>5.3058842719333672</v>
      </c>
      <c r="Z7">
        <v>6.1397121874611988</v>
      </c>
      <c r="AA7">
        <v>13.480173865202488</v>
      </c>
      <c r="AC7" t="s">
        <v>20</v>
      </c>
      <c r="AD7">
        <v>2.0080809598754557</v>
      </c>
      <c r="AE7">
        <v>2.0597904364936603</v>
      </c>
      <c r="AF7">
        <v>1.5829274496649781</v>
      </c>
      <c r="AG7">
        <v>2.14681077826542</v>
      </c>
      <c r="AH7">
        <v>1.599784301004638</v>
      </c>
      <c r="AI7">
        <v>1.8511928769619084</v>
      </c>
      <c r="AJ7">
        <v>4.0644253472392311</v>
      </c>
      <c r="AK7">
        <v>11</v>
      </c>
      <c r="AM7" s="3"/>
      <c r="AN7" t="s">
        <v>20</v>
      </c>
      <c r="AO7">
        <v>16034</v>
      </c>
      <c r="AP7">
        <v>19657</v>
      </c>
      <c r="AQ7">
        <v>26986</v>
      </c>
      <c r="AR7">
        <v>21034</v>
      </c>
      <c r="AS7">
        <v>13342</v>
      </c>
      <c r="AT7">
        <v>5171</v>
      </c>
      <c r="AU7">
        <v>799</v>
      </c>
    </row>
    <row r="8" spans="10:47" hidden="1" outlineLevel="1" x14ac:dyDescent="0.35">
      <c r="J8" s="2"/>
      <c r="K8" t="s">
        <v>21</v>
      </c>
      <c r="L8">
        <v>33.486831381570866</v>
      </c>
      <c r="M8">
        <v>44.262986228090007</v>
      </c>
      <c r="N8">
        <v>50.099465807951006</v>
      </c>
      <c r="O8">
        <v>59.873288035171058</v>
      </c>
      <c r="P8">
        <v>76.059936362698423</v>
      </c>
      <c r="Q8">
        <v>101.11490953020083</v>
      </c>
      <c r="R8">
        <v>123.52264141862996</v>
      </c>
      <c r="T8" t="s">
        <v>21</v>
      </c>
      <c r="U8">
        <v>2.2174667535322277</v>
      </c>
      <c r="V8">
        <v>2.6134194828890389</v>
      </c>
      <c r="W8">
        <v>3.2209238002485874</v>
      </c>
      <c r="X8">
        <v>0.94825965494518416</v>
      </c>
      <c r="Y8">
        <v>0.80976621987893316</v>
      </c>
      <c r="Z8">
        <v>9.2075208659265717E-2</v>
      </c>
      <c r="AA8">
        <v>0.90337834615436508</v>
      </c>
      <c r="AC8" t="s">
        <v>21</v>
      </c>
      <c r="AD8">
        <v>1.5679857784783566</v>
      </c>
      <c r="AE8">
        <v>1.8479666384358797</v>
      </c>
      <c r="AF8">
        <v>2.2775370608409209</v>
      </c>
      <c r="AG8">
        <v>0.67052083233735538</v>
      </c>
      <c r="AH8">
        <v>0.57259118525219044</v>
      </c>
      <c r="AI8">
        <v>6.5107004422133102E-2</v>
      </c>
      <c r="AJ8">
        <v>0.63878495454283979</v>
      </c>
      <c r="AK8">
        <v>2</v>
      </c>
      <c r="AM8" s="3"/>
      <c r="AN8" t="s">
        <v>21</v>
      </c>
      <c r="AO8">
        <v>4559</v>
      </c>
      <c r="AP8">
        <v>2495</v>
      </c>
      <c r="AQ8">
        <v>1993</v>
      </c>
      <c r="AR8">
        <v>2580</v>
      </c>
      <c r="AS8">
        <v>5426</v>
      </c>
      <c r="AT8">
        <v>7590</v>
      </c>
      <c r="AU8">
        <v>5388</v>
      </c>
    </row>
    <row r="9" spans="10:47" hidden="1" outlineLevel="1" x14ac:dyDescent="0.35">
      <c r="J9" s="2"/>
      <c r="K9" t="s">
        <v>22</v>
      </c>
      <c r="L9">
        <v>23.056745053565649</v>
      </c>
      <c r="M9">
        <v>32.855582659489528</v>
      </c>
      <c r="N9">
        <v>43.25304383657857</v>
      </c>
      <c r="O9">
        <v>52.563251346773008</v>
      </c>
      <c r="P9">
        <v>64.337126574678493</v>
      </c>
      <c r="Q9">
        <v>89.010149243108202</v>
      </c>
      <c r="R9">
        <v>111.56275940716019</v>
      </c>
      <c r="T9" t="s">
        <v>22</v>
      </c>
      <c r="U9">
        <v>7.5368695853891013E-2</v>
      </c>
      <c r="V9">
        <v>5.399654289193724</v>
      </c>
      <c r="W9">
        <v>4.8260311856348128</v>
      </c>
      <c r="X9">
        <v>3.3147597913533109</v>
      </c>
      <c r="Y9">
        <v>5.7141418434708884</v>
      </c>
      <c r="Z9">
        <v>1.7158006444227214</v>
      </c>
      <c r="AA9">
        <v>0.5646608189556076</v>
      </c>
      <c r="AC9" t="s">
        <v>22</v>
      </c>
      <c r="AD9">
        <v>5.3293715927472764E-2</v>
      </c>
      <c r="AE9">
        <v>3.8181321639519092</v>
      </c>
      <c r="AF9">
        <v>3.4125193775801299</v>
      </c>
      <c r="AG9">
        <v>2.3438891264704313</v>
      </c>
      <c r="AH9">
        <v>4.0405084461800644</v>
      </c>
      <c r="AI9">
        <v>1.2132542708355545</v>
      </c>
      <c r="AJ9">
        <v>0.39927549415385954</v>
      </c>
      <c r="AK9">
        <v>2</v>
      </c>
      <c r="AM9" s="3"/>
      <c r="AN9" t="s">
        <v>22</v>
      </c>
      <c r="AO9">
        <v>1477</v>
      </c>
      <c r="AP9">
        <v>629</v>
      </c>
      <c r="AQ9">
        <v>496</v>
      </c>
      <c r="AR9">
        <v>811</v>
      </c>
      <c r="AS9">
        <v>1500</v>
      </c>
      <c r="AT9">
        <v>1519</v>
      </c>
      <c r="AU9">
        <v>823</v>
      </c>
    </row>
    <row r="10" spans="10:47" hidden="1" outlineLevel="1" x14ac:dyDescent="0.35">
      <c r="J10" s="2"/>
      <c r="K10" t="s">
        <v>23</v>
      </c>
      <c r="L10">
        <v>44.77535112150759</v>
      </c>
      <c r="M10">
        <v>62.894424332890303</v>
      </c>
      <c r="N10">
        <v>78.097285183105228</v>
      </c>
      <c r="O10">
        <v>89.018694900762881</v>
      </c>
      <c r="P10">
        <v>99.47232816389095</v>
      </c>
      <c r="Q10">
        <v>106.95596635014385</v>
      </c>
      <c r="R10">
        <v>108.04161092960891</v>
      </c>
      <c r="T10" t="s">
        <v>23</v>
      </c>
      <c r="U10">
        <v>15.300062975671564</v>
      </c>
      <c r="V10">
        <v>18.076607973436758</v>
      </c>
      <c r="W10">
        <v>19.573145032085641</v>
      </c>
      <c r="X10">
        <v>20.148769406626876</v>
      </c>
      <c r="Y10">
        <v>16.60278308179122</v>
      </c>
      <c r="Z10">
        <v>14.462948903214004</v>
      </c>
      <c r="AA10">
        <v>23.272061237848956</v>
      </c>
      <c r="AC10" t="s">
        <v>23</v>
      </c>
      <c r="AD10">
        <v>4.6131425599191926</v>
      </c>
      <c r="AE10">
        <v>5.4503023754760394</v>
      </c>
      <c r="AF10">
        <v>5.9015252762397159</v>
      </c>
      <c r="AG10">
        <v>6.0750825553793781</v>
      </c>
      <c r="AH10">
        <v>5.0059274507238163</v>
      </c>
      <c r="AI10">
        <v>4.3607431703675461</v>
      </c>
      <c r="AJ10">
        <v>7.0167904749198931</v>
      </c>
      <c r="AK10">
        <v>11</v>
      </c>
      <c r="AM10" s="3"/>
      <c r="AN10" t="s">
        <v>23</v>
      </c>
      <c r="AO10">
        <v>5805</v>
      </c>
      <c r="AP10">
        <v>8502</v>
      </c>
      <c r="AQ10">
        <v>7487</v>
      </c>
      <c r="AR10">
        <v>5066</v>
      </c>
      <c r="AS10">
        <v>3585</v>
      </c>
      <c r="AT10">
        <v>1715</v>
      </c>
      <c r="AU10">
        <v>489</v>
      </c>
    </row>
    <row r="11" spans="10:47" hidden="1" outlineLevel="1" x14ac:dyDescent="0.35"/>
    <row r="12" spans="10:47" hidden="1" outlineLevel="1" x14ac:dyDescent="0.35">
      <c r="J12" s="2"/>
      <c r="K12" t="s">
        <v>32</v>
      </c>
      <c r="T12" t="s">
        <v>32</v>
      </c>
      <c r="AC12" t="s">
        <v>32</v>
      </c>
    </row>
    <row r="13" spans="10:47" hidden="1" outlineLevel="1" x14ac:dyDescent="0.35">
      <c r="J13" s="2"/>
      <c r="K13" t="s">
        <v>33</v>
      </c>
      <c r="L13" t="s">
        <v>1</v>
      </c>
      <c r="M13" t="s">
        <v>2</v>
      </c>
      <c r="N13" t="s">
        <v>3</v>
      </c>
      <c r="O13" t="s">
        <v>4</v>
      </c>
      <c r="P13" t="s">
        <v>5</v>
      </c>
      <c r="Q13" t="s">
        <v>6</v>
      </c>
      <c r="R13" t="s">
        <v>7</v>
      </c>
      <c r="T13" t="s">
        <v>33</v>
      </c>
      <c r="U13" t="s">
        <v>8</v>
      </c>
      <c r="V13" t="s">
        <v>9</v>
      </c>
      <c r="W13" t="s">
        <v>10</v>
      </c>
      <c r="X13" t="s">
        <v>11</v>
      </c>
      <c r="Y13" t="s">
        <v>12</v>
      </c>
      <c r="Z13" t="s">
        <v>13</v>
      </c>
      <c r="AA13" t="s">
        <v>14</v>
      </c>
      <c r="AC13" t="s">
        <v>33</v>
      </c>
      <c r="AD13" t="s">
        <v>8</v>
      </c>
      <c r="AE13" t="s">
        <v>9</v>
      </c>
      <c r="AF13" t="s">
        <v>10</v>
      </c>
      <c r="AG13" t="s">
        <v>11</v>
      </c>
      <c r="AH13" t="s">
        <v>12</v>
      </c>
      <c r="AI13" t="s">
        <v>13</v>
      </c>
      <c r="AJ13" t="s">
        <v>14</v>
      </c>
      <c r="AK13" t="s">
        <v>15</v>
      </c>
      <c r="AM13" s="5"/>
      <c r="AN13" t="s">
        <v>33</v>
      </c>
      <c r="AO13" t="s">
        <v>8</v>
      </c>
      <c r="AP13" t="s">
        <v>9</v>
      </c>
      <c r="AQ13" t="s">
        <v>10</v>
      </c>
      <c r="AR13" t="s">
        <v>11</v>
      </c>
      <c r="AS13" t="s">
        <v>12</v>
      </c>
      <c r="AT13" t="s">
        <v>13</v>
      </c>
      <c r="AU13" t="s">
        <v>14</v>
      </c>
    </row>
    <row r="14" spans="10:47" hidden="1" outlineLevel="1" x14ac:dyDescent="0.35">
      <c r="J14" s="2"/>
      <c r="K14" t="s">
        <v>34</v>
      </c>
      <c r="L14">
        <v>29.727707219999999</v>
      </c>
      <c r="M14">
        <v>38.485813149999998</v>
      </c>
      <c r="N14">
        <v>42.374841740000001</v>
      </c>
      <c r="O14">
        <v>50.883422969999998</v>
      </c>
      <c r="P14">
        <v>66.962824600000005</v>
      </c>
      <c r="Q14">
        <v>95.739354090000006</v>
      </c>
      <c r="R14">
        <v>118.40865239999999</v>
      </c>
      <c r="T14" t="s">
        <v>34</v>
      </c>
      <c r="U14">
        <v>6.59755541</v>
      </c>
      <c r="V14">
        <v>9.4055026480000006</v>
      </c>
      <c r="W14">
        <v>9.5044571409999996</v>
      </c>
      <c r="X14">
        <v>8.6509585700000002</v>
      </c>
      <c r="Y14">
        <v>8.9819241109999997</v>
      </c>
      <c r="Z14">
        <v>6.9723752250000004</v>
      </c>
      <c r="AA14">
        <v>8.4609128550000001</v>
      </c>
      <c r="AC14" t="s">
        <v>34</v>
      </c>
      <c r="AD14">
        <v>2.3325880849999998</v>
      </c>
      <c r="AE14">
        <v>3.325347351</v>
      </c>
      <c r="AF14">
        <v>3.3603330480000002</v>
      </c>
      <c r="AG14">
        <v>3.0585757340000002</v>
      </c>
      <c r="AH14">
        <v>3.1755897229999999</v>
      </c>
      <c r="AI14">
        <v>2.465106901</v>
      </c>
      <c r="AJ14">
        <v>2.9913844269999998</v>
      </c>
      <c r="AK14">
        <v>8</v>
      </c>
      <c r="AM14" s="5"/>
      <c r="AN14" t="s">
        <v>34</v>
      </c>
      <c r="AO14">
        <v>8297</v>
      </c>
      <c r="AP14">
        <v>4454</v>
      </c>
      <c r="AQ14">
        <v>3984</v>
      </c>
      <c r="AR14">
        <v>5790</v>
      </c>
      <c r="AS14">
        <v>10237</v>
      </c>
      <c r="AT14">
        <v>11063</v>
      </c>
      <c r="AU14">
        <v>6901</v>
      </c>
    </row>
    <row r="15" spans="10:47" hidden="1" outlineLevel="1" x14ac:dyDescent="0.35">
      <c r="J15" s="2"/>
      <c r="K15" t="s">
        <v>35</v>
      </c>
      <c r="L15">
        <v>27.273142379999999</v>
      </c>
      <c r="M15">
        <v>38.538219349999999</v>
      </c>
      <c r="N15">
        <v>63.003698290000003</v>
      </c>
      <c r="O15">
        <v>87.041703999999996</v>
      </c>
      <c r="P15">
        <v>101.714612</v>
      </c>
      <c r="Q15">
        <v>108.55541239999999</v>
      </c>
      <c r="R15">
        <v>111.3792534</v>
      </c>
      <c r="T15" t="s">
        <v>35</v>
      </c>
      <c r="U15">
        <v>10.26159537</v>
      </c>
      <c r="V15">
        <v>13.05878716</v>
      </c>
      <c r="W15">
        <v>10.649057920000001</v>
      </c>
      <c r="X15">
        <v>9.2763457460000005</v>
      </c>
      <c r="Y15">
        <v>8.0626881509999997</v>
      </c>
      <c r="Z15">
        <v>6.7826529329999996</v>
      </c>
      <c r="AA15">
        <v>4.1866050179999998</v>
      </c>
      <c r="AC15" t="s">
        <v>35</v>
      </c>
      <c r="AD15">
        <v>2.6495325300000001</v>
      </c>
      <c r="AE15">
        <v>3.3717643449999999</v>
      </c>
      <c r="AF15">
        <v>2.7495749310000002</v>
      </c>
      <c r="AG15">
        <v>2.395142173</v>
      </c>
      <c r="AH15">
        <v>2.0817771289999998</v>
      </c>
      <c r="AI15">
        <v>1.7512734569999999</v>
      </c>
      <c r="AJ15">
        <v>1.0809767669999999</v>
      </c>
      <c r="AK15">
        <v>15</v>
      </c>
      <c r="AM15" s="5"/>
      <c r="AN15" t="s">
        <v>35</v>
      </c>
      <c r="AO15">
        <v>13269</v>
      </c>
      <c r="AP15">
        <v>12458</v>
      </c>
      <c r="AQ15">
        <v>14174</v>
      </c>
      <c r="AR15">
        <v>16435</v>
      </c>
      <c r="AS15">
        <v>15261</v>
      </c>
      <c r="AT15">
        <v>8344</v>
      </c>
      <c r="AU15">
        <v>1886</v>
      </c>
    </row>
    <row r="16" spans="10:47" hidden="1" outlineLevel="1" x14ac:dyDescent="0.35">
      <c r="J16" s="2"/>
      <c r="K16" t="s">
        <v>36</v>
      </c>
      <c r="L16">
        <v>37.284337860000001</v>
      </c>
      <c r="M16">
        <v>49.01207746</v>
      </c>
      <c r="N16">
        <v>63.622883170000001</v>
      </c>
      <c r="O16">
        <v>79.524743810000004</v>
      </c>
      <c r="P16">
        <v>89.530550489999996</v>
      </c>
      <c r="Q16">
        <v>94.351807649999998</v>
      </c>
      <c r="R16">
        <v>83.476306800000003</v>
      </c>
      <c r="T16" t="s">
        <v>36</v>
      </c>
      <c r="U16">
        <v>6.5228978160000004</v>
      </c>
      <c r="V16">
        <v>6.9648575900000003</v>
      </c>
      <c r="W16">
        <v>5.3384459399999997</v>
      </c>
      <c r="X16">
        <v>7.4475967890000003</v>
      </c>
      <c r="Y16">
        <v>7.4021513309999998</v>
      </c>
      <c r="Z16">
        <v>12.37001214</v>
      </c>
      <c r="AA16">
        <v>23.093569339999998</v>
      </c>
      <c r="AC16" t="s">
        <v>36</v>
      </c>
      <c r="AD16">
        <v>1.966727691</v>
      </c>
      <c r="AE16">
        <v>2.0999835770000002</v>
      </c>
      <c r="AF16">
        <v>1.6096020129999999</v>
      </c>
      <c r="AG16">
        <v>2.245534922</v>
      </c>
      <c r="AH16">
        <v>2.2318326000000002</v>
      </c>
      <c r="AI16">
        <v>3.729698993</v>
      </c>
      <c r="AJ16">
        <v>6.9629731420000001</v>
      </c>
      <c r="AK16">
        <v>11</v>
      </c>
      <c r="AM16" s="5"/>
      <c r="AN16" t="s">
        <v>36</v>
      </c>
      <c r="AO16">
        <v>15818</v>
      </c>
      <c r="AP16">
        <v>19322</v>
      </c>
      <c r="AQ16">
        <v>26081</v>
      </c>
      <c r="AR16">
        <v>19283</v>
      </c>
      <c r="AS16">
        <v>10240</v>
      </c>
      <c r="AT16">
        <v>2815</v>
      </c>
      <c r="AU16">
        <v>332</v>
      </c>
    </row>
    <row r="17" spans="1:47" hidden="1" outlineLevel="1" x14ac:dyDescent="0.35">
      <c r="J17" s="2"/>
      <c r="K17" t="s">
        <v>37</v>
      </c>
      <c r="L17">
        <v>37.9978725</v>
      </c>
      <c r="M17">
        <v>61.840763760000002</v>
      </c>
      <c r="N17">
        <v>67.590850939999996</v>
      </c>
      <c r="O17">
        <v>73.789800920000005</v>
      </c>
      <c r="P17">
        <v>89.329846919999994</v>
      </c>
      <c r="Q17">
        <v>97.233907540000004</v>
      </c>
      <c r="R17">
        <v>101.4375458</v>
      </c>
      <c r="T17" t="s">
        <v>37</v>
      </c>
      <c r="U17">
        <v>14.45378739</v>
      </c>
      <c r="V17">
        <v>10.746122010000001</v>
      </c>
      <c r="W17">
        <v>8.392914137</v>
      </c>
      <c r="X17">
        <v>8.6958579769999993</v>
      </c>
      <c r="Y17">
        <v>6.1662380690000003</v>
      </c>
      <c r="Z17">
        <v>6.2215288370000001</v>
      </c>
      <c r="AA17">
        <v>6.9723144359999996</v>
      </c>
      <c r="AC17" t="s">
        <v>37</v>
      </c>
      <c r="AD17">
        <v>4.8179291309999996</v>
      </c>
      <c r="AE17">
        <v>3.582040669</v>
      </c>
      <c r="AF17">
        <v>2.7976380459999999</v>
      </c>
      <c r="AG17">
        <v>2.8986193259999999</v>
      </c>
      <c r="AH17">
        <v>2.0554126899999998</v>
      </c>
      <c r="AI17">
        <v>2.0738429460000001</v>
      </c>
      <c r="AJ17">
        <v>2.3241048119999999</v>
      </c>
      <c r="AK17">
        <v>9</v>
      </c>
      <c r="AM17" s="5"/>
      <c r="AN17" t="s">
        <v>37</v>
      </c>
      <c r="AO17">
        <v>2518</v>
      </c>
      <c r="AP17">
        <v>2034</v>
      </c>
      <c r="AQ17">
        <v>2443</v>
      </c>
      <c r="AR17">
        <v>3850</v>
      </c>
      <c r="AS17">
        <v>7367</v>
      </c>
      <c r="AT17">
        <v>7666</v>
      </c>
      <c r="AU17">
        <v>2697</v>
      </c>
    </row>
    <row r="18" spans="1:47" hidden="1" outlineLevel="1" x14ac:dyDescent="0.35">
      <c r="J18" s="2"/>
      <c r="K18" t="s">
        <v>38</v>
      </c>
      <c r="L18">
        <v>30.592426369999998</v>
      </c>
      <c r="M18">
        <v>39.953388859999997</v>
      </c>
      <c r="N18">
        <v>48.459521420000002</v>
      </c>
      <c r="O18">
        <v>56.788108540000003</v>
      </c>
      <c r="P18">
        <v>69.815927720000005</v>
      </c>
      <c r="Q18">
        <v>96.214414360000006</v>
      </c>
      <c r="R18">
        <v>96.813108810000003</v>
      </c>
      <c r="T18" t="s">
        <v>38</v>
      </c>
      <c r="U18">
        <v>4.2143993799999997</v>
      </c>
      <c r="V18">
        <v>6.4036678970000001</v>
      </c>
      <c r="W18">
        <v>6.705079875</v>
      </c>
      <c r="X18">
        <v>3.9398750150000001</v>
      </c>
      <c r="Y18">
        <v>4.5312389839999998</v>
      </c>
      <c r="Z18">
        <v>3.2897211689999999</v>
      </c>
      <c r="AA18">
        <v>5.4834811520000004</v>
      </c>
      <c r="AC18" t="s">
        <v>38</v>
      </c>
      <c r="AD18">
        <v>2.4331846160000001</v>
      </c>
      <c r="AE18">
        <v>3.6971593839999999</v>
      </c>
      <c r="AF18">
        <v>3.8711796710000002</v>
      </c>
      <c r="AG18">
        <v>2.2746879</v>
      </c>
      <c r="AH18">
        <v>2.6161120470000001</v>
      </c>
      <c r="AI18">
        <v>1.899321402</v>
      </c>
      <c r="AJ18">
        <v>3.1658893190000001</v>
      </c>
      <c r="AK18">
        <v>3</v>
      </c>
      <c r="AM18" s="5"/>
      <c r="AN18" t="s">
        <v>38</v>
      </c>
      <c r="AO18">
        <v>233</v>
      </c>
      <c r="AP18">
        <v>291</v>
      </c>
      <c r="AQ18">
        <v>757</v>
      </c>
      <c r="AR18">
        <v>1606</v>
      </c>
      <c r="AS18">
        <v>2952</v>
      </c>
      <c r="AT18">
        <v>1527</v>
      </c>
      <c r="AU18">
        <v>370</v>
      </c>
    </row>
    <row r="19" spans="1:47" hidden="1" outlineLevel="1" x14ac:dyDescent="0.35">
      <c r="J19" s="2"/>
      <c r="K19" t="s">
        <v>39</v>
      </c>
      <c r="L19">
        <v>28.068506190000001</v>
      </c>
      <c r="M19">
        <v>45.454261840000001</v>
      </c>
      <c r="N19">
        <v>68.037754829999997</v>
      </c>
      <c r="O19">
        <v>89.516454089999996</v>
      </c>
      <c r="P19">
        <v>106.37839820000001</v>
      </c>
      <c r="Q19">
        <v>114.1248087</v>
      </c>
      <c r="R19">
        <v>114.71001339999999</v>
      </c>
      <c r="T19" t="s">
        <v>39</v>
      </c>
      <c r="U19">
        <v>9.6607599119999996</v>
      </c>
      <c r="V19">
        <v>10.616648530000001</v>
      </c>
      <c r="W19">
        <v>11.09171712</v>
      </c>
      <c r="X19">
        <v>10.93838936</v>
      </c>
      <c r="Y19">
        <v>10.4460952</v>
      </c>
      <c r="Z19">
        <v>6.6567157979999996</v>
      </c>
      <c r="AA19">
        <v>5.7659339789999997</v>
      </c>
      <c r="AC19" t="s">
        <v>39</v>
      </c>
      <c r="AD19">
        <v>2.1602115880000001</v>
      </c>
      <c r="AE19">
        <v>2.37395478</v>
      </c>
      <c r="AF19">
        <v>2.4801833470000001</v>
      </c>
      <c r="AG19">
        <v>2.445898218</v>
      </c>
      <c r="AH19">
        <v>2.3358178980000002</v>
      </c>
      <c r="AI19">
        <v>1.4884869030000001</v>
      </c>
      <c r="AJ19">
        <v>1.289302033</v>
      </c>
      <c r="AK19">
        <v>20</v>
      </c>
      <c r="AM19" s="5"/>
      <c r="AN19" t="s">
        <v>39</v>
      </c>
      <c r="AO19">
        <v>17847</v>
      </c>
      <c r="AP19">
        <v>12851</v>
      </c>
      <c r="AQ19">
        <v>16224</v>
      </c>
      <c r="AR19">
        <v>20238</v>
      </c>
      <c r="AS19">
        <v>25345</v>
      </c>
      <c r="AT19">
        <v>15191</v>
      </c>
      <c r="AU19">
        <v>3361</v>
      </c>
    </row>
    <row r="20" spans="1:47" hidden="1" outlineLevel="1" x14ac:dyDescent="0.35">
      <c r="J20" s="2"/>
      <c r="K20" t="s">
        <v>40</v>
      </c>
      <c r="L20">
        <v>16.978901400000002</v>
      </c>
      <c r="M20">
        <v>33.97532846</v>
      </c>
      <c r="N20">
        <v>47.296635780000003</v>
      </c>
      <c r="O20">
        <v>63.670458019999998</v>
      </c>
      <c r="P20">
        <v>83.135379569999998</v>
      </c>
      <c r="Q20">
        <v>97.003833659999998</v>
      </c>
      <c r="R20">
        <v>105.27247029999999</v>
      </c>
      <c r="T20" t="s">
        <v>40</v>
      </c>
      <c r="U20">
        <v>11.44519232</v>
      </c>
      <c r="V20">
        <v>9.5855421889999999</v>
      </c>
      <c r="W20">
        <v>8.1613974650000003</v>
      </c>
      <c r="X20">
        <v>5.6230352659999996</v>
      </c>
      <c r="Y20">
        <v>3.3922339689999998</v>
      </c>
      <c r="Z20">
        <v>2.385862296</v>
      </c>
      <c r="AA20">
        <v>7.0964679940000002</v>
      </c>
      <c r="AC20" t="s">
        <v>40</v>
      </c>
      <c r="AD20">
        <v>5.7225961600000002</v>
      </c>
      <c r="AE20">
        <v>4.7927710939999999</v>
      </c>
      <c r="AF20">
        <v>4.0806987320000001</v>
      </c>
      <c r="AG20">
        <v>2.8115176329999998</v>
      </c>
      <c r="AH20">
        <v>1.696116985</v>
      </c>
      <c r="AI20">
        <v>1.192931148</v>
      </c>
      <c r="AJ20">
        <v>3.5482339970000001</v>
      </c>
      <c r="AK20">
        <v>4</v>
      </c>
      <c r="AM20" s="5"/>
      <c r="AN20" t="s">
        <v>40</v>
      </c>
      <c r="AO20">
        <v>5231</v>
      </c>
      <c r="AP20">
        <v>4206</v>
      </c>
      <c r="AQ20">
        <v>5292</v>
      </c>
      <c r="AR20">
        <v>6004</v>
      </c>
      <c r="AS20">
        <v>7159</v>
      </c>
      <c r="AT20">
        <v>3169</v>
      </c>
      <c r="AU20">
        <v>576</v>
      </c>
    </row>
    <row r="21" spans="1:47" hidden="1" outlineLevel="1" x14ac:dyDescent="0.35">
      <c r="J21" s="2"/>
      <c r="K21" t="s">
        <v>41</v>
      </c>
      <c r="L21">
        <v>71.118641800000006</v>
      </c>
      <c r="M21">
        <v>80.756772769999998</v>
      </c>
      <c r="N21">
        <v>99.693348869999994</v>
      </c>
      <c r="O21">
        <v>111.81999759999999</v>
      </c>
      <c r="P21">
        <v>115.0515522</v>
      </c>
      <c r="Q21">
        <v>113.50929069999999</v>
      </c>
      <c r="R21">
        <v>31.122716180000001</v>
      </c>
      <c r="T21" t="s">
        <v>41</v>
      </c>
      <c r="U21">
        <v>9.0465160230000006</v>
      </c>
      <c r="V21">
        <v>7.5415223070000001</v>
      </c>
      <c r="W21">
        <v>6.6055907869999997</v>
      </c>
      <c r="X21">
        <v>2.0196398759999998</v>
      </c>
      <c r="Y21">
        <v>4.7087835770000002</v>
      </c>
      <c r="Z21">
        <v>9.6644844069999998</v>
      </c>
      <c r="AA21">
        <v>13.200033489999999</v>
      </c>
      <c r="AC21" t="s">
        <v>41</v>
      </c>
      <c r="AD21">
        <v>6.3968528259999999</v>
      </c>
      <c r="AE21">
        <v>5.3326615640000004</v>
      </c>
      <c r="AF21">
        <v>4.6708580389999996</v>
      </c>
      <c r="AG21">
        <v>1.4281010519999999</v>
      </c>
      <c r="AH21">
        <v>3.329612799</v>
      </c>
      <c r="AI21">
        <v>6.8338224609999996</v>
      </c>
      <c r="AJ21">
        <v>9.3338331940000003</v>
      </c>
      <c r="AK21">
        <v>2</v>
      </c>
      <c r="AM21" s="5"/>
      <c r="AN21" t="s">
        <v>41</v>
      </c>
      <c r="AO21">
        <v>371</v>
      </c>
      <c r="AP21">
        <v>947</v>
      </c>
      <c r="AQ21">
        <v>453</v>
      </c>
      <c r="AR21">
        <v>171</v>
      </c>
      <c r="AS21">
        <v>69</v>
      </c>
      <c r="AT21">
        <v>16</v>
      </c>
      <c r="AU21">
        <v>2</v>
      </c>
    </row>
    <row r="22" spans="1:47" hidden="1" outlineLevel="1" x14ac:dyDescent="0.35"/>
    <row r="23" spans="1:47" collapsed="1" x14ac:dyDescent="0.35"/>
    <row r="27" spans="1:47" ht="18.5" x14ac:dyDescent="0.45">
      <c r="K27" s="1" t="s">
        <v>24</v>
      </c>
      <c r="T27" t="s">
        <v>25</v>
      </c>
      <c r="AC27" t="s">
        <v>26</v>
      </c>
    </row>
    <row r="28" spans="1:47" ht="26" x14ac:dyDescent="0.6">
      <c r="A28" s="7" t="str">
        <f>K1</f>
        <v>Geographic_Grouping_A</v>
      </c>
      <c r="K28" t="s">
        <v>0</v>
      </c>
      <c r="T28" t="s">
        <v>0</v>
      </c>
      <c r="AC28" t="s">
        <v>0</v>
      </c>
      <c r="AN28" s="1" t="s">
        <v>27</v>
      </c>
    </row>
    <row r="29" spans="1:47" x14ac:dyDescent="0.35">
      <c r="K29" t="s">
        <v>0</v>
      </c>
      <c r="L29" t="s">
        <v>8</v>
      </c>
      <c r="M29" t="s">
        <v>9</v>
      </c>
      <c r="N29" t="s">
        <v>10</v>
      </c>
      <c r="O29" t="s">
        <v>11</v>
      </c>
      <c r="P29" t="s">
        <v>12</v>
      </c>
      <c r="Q29" t="s">
        <v>13</v>
      </c>
      <c r="R29" t="s">
        <v>14</v>
      </c>
      <c r="T29" t="s">
        <v>0</v>
      </c>
      <c r="U29" t="s">
        <v>8</v>
      </c>
      <c r="V29" t="s">
        <v>9</v>
      </c>
      <c r="W29" t="s">
        <v>10</v>
      </c>
      <c r="X29" t="s">
        <v>11</v>
      </c>
      <c r="Y29" t="s">
        <v>12</v>
      </c>
      <c r="Z29" t="s">
        <v>13</v>
      </c>
      <c r="AA29" t="s">
        <v>14</v>
      </c>
      <c r="AC29" t="s">
        <v>0</v>
      </c>
      <c r="AD29" t="s">
        <v>8</v>
      </c>
      <c r="AE29" t="s">
        <v>9</v>
      </c>
      <c r="AF29" t="s">
        <v>10</v>
      </c>
      <c r="AG29" t="s">
        <v>11</v>
      </c>
      <c r="AH29" t="s">
        <v>12</v>
      </c>
      <c r="AI29" t="s">
        <v>13</v>
      </c>
      <c r="AJ29" t="s">
        <v>14</v>
      </c>
      <c r="AK29" t="s">
        <v>15</v>
      </c>
      <c r="AN29" t="s">
        <v>0</v>
      </c>
      <c r="AO29" t="s">
        <v>8</v>
      </c>
      <c r="AP29" t="s">
        <v>9</v>
      </c>
      <c r="AQ29" t="s">
        <v>10</v>
      </c>
      <c r="AR29" t="s">
        <v>11</v>
      </c>
      <c r="AS29" t="s">
        <v>12</v>
      </c>
      <c r="AT29" t="s">
        <v>13</v>
      </c>
      <c r="AU29" t="s">
        <v>14</v>
      </c>
    </row>
    <row r="30" spans="1:47" x14ac:dyDescent="0.35">
      <c r="K30" t="str">
        <f>K3</f>
        <v>Central and Southern Asia</v>
      </c>
      <c r="L30">
        <f t="shared" ref="L30:AU30" si="0">L3</f>
        <v>23.037651435751329</v>
      </c>
      <c r="M30">
        <f t="shared" si="0"/>
        <v>33.30970366743405</v>
      </c>
      <c r="N30">
        <f t="shared" si="0"/>
        <v>59.555004977093077</v>
      </c>
      <c r="O30">
        <f t="shared" si="0"/>
        <v>85.54343166763762</v>
      </c>
      <c r="P30">
        <f t="shared" si="0"/>
        <v>100.47581641339431</v>
      </c>
      <c r="Q30">
        <f t="shared" si="0"/>
        <v>107.27106357848999</v>
      </c>
      <c r="R30">
        <f t="shared" si="0"/>
        <v>110.10199209221203</v>
      </c>
      <c r="S30">
        <f t="shared" si="0"/>
        <v>0</v>
      </c>
      <c r="T30" t="str">
        <f t="shared" si="0"/>
        <v>Central and Southern Asia</v>
      </c>
      <c r="U30">
        <f t="shared" si="0"/>
        <v>5.2018639861522571</v>
      </c>
      <c r="V30">
        <f t="shared" si="0"/>
        <v>4.9032538234758558</v>
      </c>
      <c r="W30">
        <f t="shared" si="0"/>
        <v>3.0919632994478352</v>
      </c>
      <c r="X30">
        <f t="shared" si="0"/>
        <v>2.665776206053422</v>
      </c>
      <c r="Y30">
        <f t="shared" si="0"/>
        <v>2.7406664805664787</v>
      </c>
      <c r="Z30">
        <f t="shared" si="0"/>
        <v>2.4235539919943765</v>
      </c>
      <c r="AA30">
        <f t="shared" si="0"/>
        <v>2.4694343706809248</v>
      </c>
      <c r="AB30">
        <f t="shared" si="0"/>
        <v>0</v>
      </c>
      <c r="AC30" t="str">
        <f t="shared" si="0"/>
        <v>Central and Southern Asia</v>
      </c>
      <c r="AD30">
        <f t="shared" si="0"/>
        <v>2.3263442965488941</v>
      </c>
      <c r="AE30">
        <f t="shared" si="0"/>
        <v>2.1928017720455535</v>
      </c>
      <c r="AF30">
        <f t="shared" si="0"/>
        <v>1.3827680242999794</v>
      </c>
      <c r="AG30">
        <f t="shared" si="0"/>
        <v>1.1921713619073875</v>
      </c>
      <c r="AH30">
        <f t="shared" si="0"/>
        <v>1.2256633108403505</v>
      </c>
      <c r="AI30">
        <f t="shared" si="0"/>
        <v>1.0838462946480814</v>
      </c>
      <c r="AJ30">
        <f t="shared" si="0"/>
        <v>1.1043646237633922</v>
      </c>
      <c r="AK30">
        <f t="shared" si="0"/>
        <v>5</v>
      </c>
      <c r="AN30" t="str">
        <f t="shared" si="0"/>
        <v>Central and Southern Asia</v>
      </c>
      <c r="AO30">
        <f t="shared" si="0"/>
        <v>10228</v>
      </c>
      <c r="AP30">
        <f t="shared" si="0"/>
        <v>7638</v>
      </c>
      <c r="AQ30">
        <f t="shared" si="0"/>
        <v>7779</v>
      </c>
      <c r="AR30">
        <f t="shared" si="0"/>
        <v>9446</v>
      </c>
      <c r="AS30">
        <f t="shared" si="0"/>
        <v>9264</v>
      </c>
      <c r="AT30">
        <f t="shared" si="0"/>
        <v>5453</v>
      </c>
      <c r="AU30">
        <f t="shared" si="0"/>
        <v>1202</v>
      </c>
    </row>
    <row r="31" spans="1:47" x14ac:dyDescent="0.35">
      <c r="A31" t="s">
        <v>31</v>
      </c>
    </row>
    <row r="32" spans="1:47" x14ac:dyDescent="0.35">
      <c r="K32" t="str">
        <f>K30</f>
        <v>Central and Southern Asia</v>
      </c>
      <c r="T32" t="s">
        <v>29</v>
      </c>
      <c r="AC32" t="s">
        <v>30</v>
      </c>
    </row>
    <row r="33" spans="1:47" x14ac:dyDescent="0.35">
      <c r="A33" t="str">
        <f>K32</f>
        <v>Central and Southern Asia</v>
      </c>
      <c r="K33" t="s">
        <v>28</v>
      </c>
    </row>
    <row r="34" spans="1:47" x14ac:dyDescent="0.35">
      <c r="B34" t="str">
        <f>L34</f>
        <v>25-34</v>
      </c>
      <c r="C34" t="str">
        <f t="shared" ref="C34:G34" si="1">M34</f>
        <v>35-44</v>
      </c>
      <c r="D34" t="str">
        <f t="shared" si="1"/>
        <v>45-54</v>
      </c>
      <c r="E34" t="str">
        <f t="shared" si="1"/>
        <v>55-64</v>
      </c>
      <c r="F34" t="str">
        <f t="shared" si="1"/>
        <v>65-74</v>
      </c>
      <c r="G34" t="str">
        <f t="shared" si="1"/>
        <v>75+</v>
      </c>
      <c r="L34" t="str">
        <f t="shared" ref="L34:Q34" si="2">M29</f>
        <v>25-34</v>
      </c>
      <c r="M34" t="str">
        <f t="shared" si="2"/>
        <v>35-44</v>
      </c>
      <c r="N34" t="str">
        <f t="shared" si="2"/>
        <v>45-54</v>
      </c>
      <c r="O34" t="str">
        <f t="shared" si="2"/>
        <v>55-64</v>
      </c>
      <c r="P34" t="str">
        <f t="shared" si="2"/>
        <v>65-74</v>
      </c>
      <c r="Q34" t="str">
        <f t="shared" si="2"/>
        <v>75+</v>
      </c>
      <c r="U34" t="str">
        <f>M29</f>
        <v>25-34</v>
      </c>
      <c r="V34" t="str">
        <f t="shared" ref="V34:Z34" si="3">N29</f>
        <v>35-44</v>
      </c>
      <c r="W34" t="str">
        <f t="shared" si="3"/>
        <v>45-54</v>
      </c>
      <c r="X34" t="str">
        <f t="shared" si="3"/>
        <v>55-64</v>
      </c>
      <c r="Y34" t="str">
        <f t="shared" si="3"/>
        <v>65-74</v>
      </c>
      <c r="Z34" t="str">
        <f t="shared" si="3"/>
        <v>75+</v>
      </c>
      <c r="AD34" t="str">
        <f>U34</f>
        <v>25-34</v>
      </c>
      <c r="AE34" t="str">
        <f t="shared" ref="AE34:AF34" si="4">V34</f>
        <v>35-44</v>
      </c>
      <c r="AF34" t="str">
        <f t="shared" si="4"/>
        <v>45-54</v>
      </c>
      <c r="AG34" t="str">
        <f>X34</f>
        <v>55-64</v>
      </c>
      <c r="AH34" t="str">
        <f t="shared" ref="AH34:AI34" si="5">Y34</f>
        <v>65-74</v>
      </c>
      <c r="AI34" t="str">
        <f t="shared" si="5"/>
        <v>75+</v>
      </c>
    </row>
    <row r="35" spans="1:47" x14ac:dyDescent="0.35">
      <c r="A35" t="str">
        <f>K35</f>
        <v>18-24</v>
      </c>
      <c r="B35" t="str">
        <f>IF(_xlfn.T.DIST.2T(ABS(L35/U35),AD35)*6&lt;0.001,"&lt;0.001",IF(_xlfn.T.DIST.2T(ABS(L35/U35),AD35)*6&gt;0.999, "&gt;0.999",FIXED(_xlfn.T.DIST.2T(ABS(L35/U35),AD35)*6,3)))</f>
        <v>&lt;0.001</v>
      </c>
      <c r="C35" t="str">
        <f t="shared" ref="C35:G40" si="6">IF(_xlfn.T.DIST.2T(ABS(M35/V35),AE35)*6&lt;0.001,"&lt;0.001",IF(_xlfn.T.DIST.2T(ABS(M35/V35),AE35)*6&gt;0.999, "&gt;0.999",FIXED(_xlfn.T.DIST.2T(ABS(M35/V35),AE35)*6,3)))</f>
        <v>&lt;0.001</v>
      </c>
      <c r="D35" t="str">
        <f t="shared" si="6"/>
        <v>&lt;0.001</v>
      </c>
      <c r="E35" t="str">
        <f t="shared" si="6"/>
        <v>&lt;0.001</v>
      </c>
      <c r="F35" t="str">
        <f t="shared" si="6"/>
        <v>&lt;0.001</v>
      </c>
      <c r="G35" t="str">
        <f t="shared" si="6"/>
        <v>&lt;0.001</v>
      </c>
      <c r="K35" t="str">
        <f>L29</f>
        <v>18-24</v>
      </c>
      <c r="L35">
        <f>$L30-M30</f>
        <v>-10.272052231682721</v>
      </c>
      <c r="M35">
        <f t="shared" ref="M35:Q35" si="7">$L30-N30</f>
        <v>-36.517353541341748</v>
      </c>
      <c r="N35">
        <f t="shared" si="7"/>
        <v>-62.505780231886291</v>
      </c>
      <c r="O35">
        <f t="shared" si="7"/>
        <v>-77.438164977642984</v>
      </c>
      <c r="P35">
        <f t="shared" si="7"/>
        <v>-84.233412142738658</v>
      </c>
      <c r="Q35">
        <f t="shared" si="7"/>
        <v>-87.064340656460701</v>
      </c>
      <c r="T35" t="str">
        <f>K35</f>
        <v>18-24</v>
      </c>
      <c r="U35">
        <f>SQRT((($AO30-1)*$AD30^2+(AP30-1)*AE30^2)/($AO30+AP30-2))</f>
        <v>2.2702153172848574</v>
      </c>
      <c r="V35">
        <f t="shared" ref="V35:Z35" si="8">SQRT((($AO30-1)*$AD30^2+(AQ30-1)*AF30^2)/($AO30+AQ30-2))</f>
        <v>1.9748372500437175</v>
      </c>
      <c r="W35">
        <f t="shared" si="8"/>
        <v>1.8697305432465436</v>
      </c>
      <c r="X35">
        <f t="shared" si="8"/>
        <v>1.8851397077301786</v>
      </c>
      <c r="Y35">
        <f t="shared" si="8"/>
        <v>1.9845673923191778</v>
      </c>
      <c r="Z35">
        <f t="shared" si="8"/>
        <v>2.2296416742698431</v>
      </c>
      <c r="AC35" t="str">
        <f>T35</f>
        <v>18-24</v>
      </c>
      <c r="AD35">
        <f>$AO30+AP30-2</f>
        <v>17864</v>
      </c>
      <c r="AE35">
        <f t="shared" ref="AE35:AI35" si="9">$AO30+AQ30-2</f>
        <v>18005</v>
      </c>
      <c r="AF35">
        <f t="shared" si="9"/>
        <v>19672</v>
      </c>
      <c r="AG35">
        <f t="shared" si="9"/>
        <v>19490</v>
      </c>
      <c r="AH35">
        <f t="shared" si="9"/>
        <v>15679</v>
      </c>
      <c r="AI35">
        <f t="shared" si="9"/>
        <v>11428</v>
      </c>
    </row>
    <row r="36" spans="1:47" x14ac:dyDescent="0.35">
      <c r="A36" t="str">
        <f t="shared" ref="A36:A40" si="10">K36</f>
        <v>25-34</v>
      </c>
      <c r="C36" t="str">
        <f t="shared" si="6"/>
        <v>&lt;0.001</v>
      </c>
      <c r="D36" t="str">
        <f t="shared" si="6"/>
        <v>&lt;0.001</v>
      </c>
      <c r="E36" t="str">
        <f t="shared" si="6"/>
        <v>&lt;0.001</v>
      </c>
      <c r="F36" t="str">
        <f t="shared" si="6"/>
        <v>&lt;0.001</v>
      </c>
      <c r="G36" t="str">
        <f t="shared" si="6"/>
        <v>&lt;0.001</v>
      </c>
      <c r="K36" t="str">
        <f>L34</f>
        <v>25-34</v>
      </c>
      <c r="M36">
        <f>$M30-N30</f>
        <v>-26.245301309659027</v>
      </c>
      <c r="N36">
        <f t="shared" ref="N36:Q36" si="11">$M30-O30</f>
        <v>-52.23372800020357</v>
      </c>
      <c r="O36">
        <f t="shared" si="11"/>
        <v>-67.166112745960262</v>
      </c>
      <c r="P36">
        <f t="shared" si="11"/>
        <v>-73.961359911055936</v>
      </c>
      <c r="Q36">
        <f t="shared" si="11"/>
        <v>-76.792288424777979</v>
      </c>
      <c r="T36" t="str">
        <f t="shared" ref="T36:T40" si="12">K36</f>
        <v>25-34</v>
      </c>
      <c r="V36">
        <f>SQRT((($AP30-1)*$AE30^2+(AQ30-1)*AF30^2)/($AP30+AQ30-2))</f>
        <v>1.8294718443702067</v>
      </c>
      <c r="W36">
        <f t="shared" ref="W36:Z36" si="13">SQRT((($AP30-1)*$AE30^2+(AR30-1)*AG30^2)/($AP30+AR30-2))</f>
        <v>1.7133523577209708</v>
      </c>
      <c r="X36">
        <f t="shared" si="13"/>
        <v>1.7309733546610393</v>
      </c>
      <c r="Y36">
        <f t="shared" si="13"/>
        <v>1.81516989732482</v>
      </c>
      <c r="Z36">
        <f t="shared" si="13"/>
        <v>2.0786297257178594</v>
      </c>
      <c r="AC36" t="str">
        <f t="shared" ref="AC36:AC40" si="14">T36</f>
        <v>25-34</v>
      </c>
      <c r="AE36">
        <f>$AP30+AQ30-2</f>
        <v>15415</v>
      </c>
      <c r="AF36">
        <f t="shared" ref="AF36:AI36" si="15">$AP30+AR30-2</f>
        <v>17082</v>
      </c>
      <c r="AG36">
        <f t="shared" si="15"/>
        <v>16900</v>
      </c>
      <c r="AH36">
        <f t="shared" si="15"/>
        <v>13089</v>
      </c>
      <c r="AI36">
        <f t="shared" si="15"/>
        <v>8838</v>
      </c>
    </row>
    <row r="37" spans="1:47" x14ac:dyDescent="0.35">
      <c r="A37" t="str">
        <f t="shared" si="10"/>
        <v>35-44</v>
      </c>
      <c r="D37" t="str">
        <f t="shared" si="6"/>
        <v>&lt;0.001</v>
      </c>
      <c r="E37" t="str">
        <f t="shared" si="6"/>
        <v>&lt;0.001</v>
      </c>
      <c r="F37" t="str">
        <f t="shared" si="6"/>
        <v>&lt;0.001</v>
      </c>
      <c r="G37" t="str">
        <f t="shared" si="6"/>
        <v>&lt;0.001</v>
      </c>
      <c r="K37" t="str">
        <f>M34</f>
        <v>35-44</v>
      </c>
      <c r="N37">
        <f>$N30-O30</f>
        <v>-25.988426690544543</v>
      </c>
      <c r="O37">
        <f t="shared" ref="O37:Q37" si="16">$N30-P30</f>
        <v>-40.920811436301236</v>
      </c>
      <c r="P37">
        <f t="shared" si="16"/>
        <v>-47.716058601396909</v>
      </c>
      <c r="Q37">
        <f t="shared" si="16"/>
        <v>-50.546987115118952</v>
      </c>
      <c r="T37" t="str">
        <f t="shared" si="12"/>
        <v>35-44</v>
      </c>
      <c r="W37">
        <f>SQRT((($AQ30-1)*$AF30^2+(AR30-1)*AG30^2)/($AQ30+AR30-2))</f>
        <v>1.2817601708095636</v>
      </c>
      <c r="X37">
        <f t="shared" ref="X37:Z37" si="17">SQRT((($AQ30-1)*$AF30^2+(AS30-1)*AH30^2)/($AQ30+AS30-2))</f>
        <v>1.2997282650444537</v>
      </c>
      <c r="Y37">
        <f t="shared" si="17"/>
        <v>1.2681484768727234</v>
      </c>
      <c r="Z37">
        <f t="shared" si="17"/>
        <v>1.3488628084299354</v>
      </c>
      <c r="AC37" t="str">
        <f t="shared" si="14"/>
        <v>35-44</v>
      </c>
      <c r="AF37">
        <f>$AQ30+AR30-2</f>
        <v>17223</v>
      </c>
      <c r="AG37">
        <f t="shared" ref="AG37:AI37" si="18">$AQ30+AS30-2</f>
        <v>17041</v>
      </c>
      <c r="AH37">
        <f t="shared" si="18"/>
        <v>13230</v>
      </c>
      <c r="AI37">
        <f t="shared" si="18"/>
        <v>8979</v>
      </c>
    </row>
    <row r="38" spans="1:47" x14ac:dyDescent="0.35">
      <c r="A38" t="str">
        <f t="shared" si="10"/>
        <v>45-54</v>
      </c>
      <c r="E38" t="str">
        <f t="shared" si="6"/>
        <v>&lt;0.001</v>
      </c>
      <c r="F38" t="str">
        <f t="shared" si="6"/>
        <v>&lt;0.001</v>
      </c>
      <c r="G38" t="str">
        <f t="shared" si="6"/>
        <v>&lt;0.001</v>
      </c>
      <c r="K38" t="str">
        <f>N34</f>
        <v>45-54</v>
      </c>
      <c r="O38">
        <f>$O30-P30</f>
        <v>-14.932384745756693</v>
      </c>
      <c r="P38">
        <f t="shared" ref="P38:Q38" si="19">$O30-Q30</f>
        <v>-21.727631910852367</v>
      </c>
      <c r="Q38">
        <f t="shared" si="19"/>
        <v>-24.558560424574409</v>
      </c>
      <c r="T38" t="str">
        <f t="shared" si="12"/>
        <v>45-54</v>
      </c>
      <c r="X38">
        <f>SQRT((($AR30-1)*$AG30^2+(AS30-1)*AH30^2)/($AR30+AS30-2))</f>
        <v>1.2088704059227571</v>
      </c>
      <c r="Y38">
        <f t="shared" ref="Y38:Z38" si="20">SQRT((($AR30-1)*$AG30^2+(AT30-1)*AI30^2)/($AR30+AT30-2))</f>
        <v>1.1537072159280917</v>
      </c>
      <c r="Z38">
        <f t="shared" si="20"/>
        <v>1.1825919839734411</v>
      </c>
      <c r="AC38" t="str">
        <f t="shared" si="14"/>
        <v>45-54</v>
      </c>
      <c r="AG38">
        <f>$AR30+AS30-2</f>
        <v>18708</v>
      </c>
      <c r="AH38">
        <f t="shared" ref="AH38:AI38" si="21">$AR30+AT30-2</f>
        <v>14897</v>
      </c>
      <c r="AI38">
        <f t="shared" si="21"/>
        <v>10646</v>
      </c>
    </row>
    <row r="39" spans="1:47" x14ac:dyDescent="0.35">
      <c r="A39" t="str">
        <f t="shared" si="10"/>
        <v>55-64</v>
      </c>
      <c r="F39" t="str">
        <f t="shared" si="6"/>
        <v>&lt;0.001</v>
      </c>
      <c r="G39" t="str">
        <f t="shared" si="6"/>
        <v>&lt;0.001</v>
      </c>
      <c r="K39" t="str">
        <f>O34</f>
        <v>55-64</v>
      </c>
      <c r="P39">
        <f>$P30-Q30</f>
        <v>-6.7952471650956738</v>
      </c>
      <c r="Q39">
        <f>$P30-R30</f>
        <v>-9.6261756788177166</v>
      </c>
      <c r="T39" t="str">
        <f t="shared" si="12"/>
        <v>55-64</v>
      </c>
      <c r="Y39">
        <f>SQRT((($AS30-1)*$AH30^2+(AT30-1)*AI30^2)/($AS30+AT30-2))</f>
        <v>1.1751167844826682</v>
      </c>
      <c r="Z39">
        <f>SQRT((($AS30-1)*$AH30^2+(AU30-1)*AJ30^2)/($AS30+AU30-2))</f>
        <v>1.2123580005599197</v>
      </c>
      <c r="AC39" t="str">
        <f t="shared" si="14"/>
        <v>55-64</v>
      </c>
      <c r="AH39">
        <f>$AS30+AT30-2</f>
        <v>14715</v>
      </c>
      <c r="AI39">
        <f>$AS30+AU30-2</f>
        <v>10464</v>
      </c>
    </row>
    <row r="40" spans="1:47" x14ac:dyDescent="0.35">
      <c r="A40" t="str">
        <f t="shared" si="10"/>
        <v>65-74</v>
      </c>
      <c r="G40" t="str">
        <f t="shared" si="6"/>
        <v>0.056</v>
      </c>
      <c r="K40" t="str">
        <f>P34</f>
        <v>65-74</v>
      </c>
      <c r="Q40">
        <f>Q30-R30</f>
        <v>-2.8309285137220428</v>
      </c>
      <c r="T40" t="str">
        <f t="shared" si="12"/>
        <v>65-74</v>
      </c>
      <c r="Z40">
        <f>SQRT((($AT30-1)*$AI30^2+(AU30-1)*AJ30^2)/($AT30+AU30-2))</f>
        <v>1.087578897505775</v>
      </c>
      <c r="AC40" t="str">
        <f t="shared" si="14"/>
        <v>65-74</v>
      </c>
      <c r="AI40">
        <f>$AT30+AU30-2</f>
        <v>6653</v>
      </c>
    </row>
    <row r="42" spans="1:47" x14ac:dyDescent="0.35">
      <c r="K42" t="str">
        <f t="shared" ref="K42:AA42" si="22">K4</f>
        <v>Eastern and South-Eastern Asia</v>
      </c>
      <c r="L42">
        <f t="shared" si="22"/>
        <v>41.203823985148702</v>
      </c>
      <c r="M42">
        <f t="shared" si="22"/>
        <v>48.107136415020683</v>
      </c>
      <c r="N42">
        <f t="shared" si="22"/>
        <v>74.154338169593771</v>
      </c>
      <c r="O42">
        <f t="shared" si="22"/>
        <v>100.12614308770169</v>
      </c>
      <c r="P42">
        <f t="shared" si="22"/>
        <v>114.7518360380794</v>
      </c>
      <c r="Q42">
        <f t="shared" si="22"/>
        <v>121.35650059089328</v>
      </c>
      <c r="R42">
        <f t="shared" si="22"/>
        <v>117.09131054302176</v>
      </c>
      <c r="S42">
        <f t="shared" si="22"/>
        <v>0</v>
      </c>
      <c r="T42" t="str">
        <f t="shared" si="22"/>
        <v>Eastern and South-Eastern Asia</v>
      </c>
      <c r="U42">
        <f t="shared" si="22"/>
        <v>3.069271676714993</v>
      </c>
      <c r="V42">
        <f t="shared" si="22"/>
        <v>4.6173874286560901</v>
      </c>
      <c r="W42">
        <f t="shared" si="22"/>
        <v>7.2810632916893185</v>
      </c>
      <c r="X42">
        <f t="shared" si="22"/>
        <v>5.5964913982104969</v>
      </c>
      <c r="Y42">
        <f t="shared" si="22"/>
        <v>4.9796306014103973</v>
      </c>
      <c r="Z42">
        <f t="shared" si="22"/>
        <v>1.2705898112914882</v>
      </c>
      <c r="AA42">
        <f t="shared" si="22"/>
        <v>4.658491530474751</v>
      </c>
      <c r="AC42" t="str">
        <f t="shared" ref="AC42:AK42" si="23">AC4</f>
        <v>Eastern and South-Eastern Asia</v>
      </c>
      <c r="AD42">
        <f t="shared" si="23"/>
        <v>1.7720448287674953</v>
      </c>
      <c r="AE42">
        <f t="shared" si="23"/>
        <v>2.6658498748873876</v>
      </c>
      <c r="AF42">
        <f t="shared" si="23"/>
        <v>4.2037238514435309</v>
      </c>
      <c r="AG42">
        <f t="shared" si="23"/>
        <v>3.2311358152742558</v>
      </c>
      <c r="AH42">
        <f t="shared" si="23"/>
        <v>2.8749910681891913</v>
      </c>
      <c r="AI42">
        <f t="shared" si="23"/>
        <v>0.73357536957873659</v>
      </c>
      <c r="AJ42">
        <f t="shared" si="23"/>
        <v>2.6895813391371894</v>
      </c>
      <c r="AK42">
        <f t="shared" si="23"/>
        <v>3</v>
      </c>
      <c r="AN42" t="str">
        <f t="shared" ref="AN42:AU42" si="24">AN4</f>
        <v>Eastern and South-Eastern Asia</v>
      </c>
      <c r="AO42">
        <f t="shared" si="24"/>
        <v>801</v>
      </c>
      <c r="AP42">
        <f t="shared" si="24"/>
        <v>888</v>
      </c>
      <c r="AQ42">
        <f t="shared" si="24"/>
        <v>1478</v>
      </c>
      <c r="AR42">
        <f t="shared" si="24"/>
        <v>3116</v>
      </c>
      <c r="AS42">
        <f t="shared" si="24"/>
        <v>3042</v>
      </c>
      <c r="AT42">
        <f t="shared" si="24"/>
        <v>1377</v>
      </c>
      <c r="AU42">
        <f t="shared" si="24"/>
        <v>230</v>
      </c>
    </row>
    <row r="43" spans="1:47" x14ac:dyDescent="0.35">
      <c r="A43" t="s">
        <v>31</v>
      </c>
    </row>
    <row r="44" spans="1:47" x14ac:dyDescent="0.35">
      <c r="K44" t="str">
        <f>K42</f>
        <v>Eastern and South-Eastern Asia</v>
      </c>
      <c r="T44" t="s">
        <v>29</v>
      </c>
      <c r="AC44" t="s">
        <v>30</v>
      </c>
    </row>
    <row r="45" spans="1:47" x14ac:dyDescent="0.35">
      <c r="A45" t="str">
        <f>K44</f>
        <v>Eastern and South-Eastern Asia</v>
      </c>
      <c r="K45" t="s">
        <v>28</v>
      </c>
    </row>
    <row r="46" spans="1:47" x14ac:dyDescent="0.35">
      <c r="B46" t="str">
        <f>B34</f>
        <v>25-34</v>
      </c>
      <c r="C46" t="str">
        <f t="shared" ref="C46:G46" si="25">C34</f>
        <v>35-44</v>
      </c>
      <c r="D46" t="str">
        <f t="shared" si="25"/>
        <v>45-54</v>
      </c>
      <c r="E46" t="str">
        <f t="shared" si="25"/>
        <v>55-64</v>
      </c>
      <c r="F46" t="str">
        <f t="shared" si="25"/>
        <v>65-74</v>
      </c>
      <c r="G46" t="str">
        <f t="shared" si="25"/>
        <v>75+</v>
      </c>
      <c r="L46" t="str">
        <f>B46</f>
        <v>25-34</v>
      </c>
      <c r="M46" t="str">
        <f t="shared" ref="M46:Q46" si="26">C46</f>
        <v>35-44</v>
      </c>
      <c r="N46" t="str">
        <f t="shared" si="26"/>
        <v>45-54</v>
      </c>
      <c r="O46" t="str">
        <f t="shared" si="26"/>
        <v>55-64</v>
      </c>
      <c r="P46" t="str">
        <f t="shared" si="26"/>
        <v>65-74</v>
      </c>
      <c r="Q46" t="str">
        <f t="shared" si="26"/>
        <v>75+</v>
      </c>
      <c r="U46" t="str">
        <f>L46</f>
        <v>25-34</v>
      </c>
      <c r="V46" t="str">
        <f t="shared" ref="V46:Z46" si="27">M46</f>
        <v>35-44</v>
      </c>
      <c r="W46" t="str">
        <f t="shared" si="27"/>
        <v>45-54</v>
      </c>
      <c r="X46" t="str">
        <f t="shared" si="27"/>
        <v>55-64</v>
      </c>
      <c r="Y46" t="str">
        <f t="shared" si="27"/>
        <v>65-74</v>
      </c>
      <c r="Z46" t="str">
        <f t="shared" si="27"/>
        <v>75+</v>
      </c>
      <c r="AD46" t="str">
        <f>U46</f>
        <v>25-34</v>
      </c>
      <c r="AE46" t="str">
        <f t="shared" ref="AE46:AF46" si="28">V46</f>
        <v>35-44</v>
      </c>
      <c r="AF46" t="str">
        <f t="shared" si="28"/>
        <v>45-54</v>
      </c>
      <c r="AG46" t="str">
        <f>X46</f>
        <v>55-64</v>
      </c>
      <c r="AH46" t="str">
        <f t="shared" ref="AH46:AI46" si="29">Y46</f>
        <v>65-74</v>
      </c>
      <c r="AI46" t="str">
        <f t="shared" si="29"/>
        <v>75+</v>
      </c>
    </row>
    <row r="47" spans="1:47" x14ac:dyDescent="0.35">
      <c r="A47" t="str">
        <f>A35</f>
        <v>18-24</v>
      </c>
      <c r="B47" t="str">
        <f>IF(_xlfn.T.DIST.2T(ABS(L47/U47),AD47)*6&lt;0.001,"&lt;0.001",IF(_xlfn.T.DIST.2T(ABS(L47/U47),AD47)*6&gt;0.999, "&gt;0.999",FIXED(_xlfn.T.DIST.2T(ABS(L47/U47),AD47)*6,3)))</f>
        <v>0.015</v>
      </c>
      <c r="C47" t="str">
        <f t="shared" ref="C47:G52" si="30">IF(_xlfn.T.DIST.2T(ABS(M47/V47),AE47)*6&lt;0.001,"&lt;0.001",IF(_xlfn.T.DIST.2T(ABS(M47/V47),AE47)*6&gt;0.999, "&gt;0.999",FIXED(_xlfn.T.DIST.2T(ABS(M47/V47),AE47)*6,3)))</f>
        <v>&lt;0.001</v>
      </c>
      <c r="D47" t="str">
        <f t="shared" si="30"/>
        <v>&lt;0.001</v>
      </c>
      <c r="E47" t="str">
        <f t="shared" si="30"/>
        <v>&lt;0.001</v>
      </c>
      <c r="F47" t="str">
        <f t="shared" si="30"/>
        <v>&lt;0.001</v>
      </c>
      <c r="G47" t="str">
        <f t="shared" si="30"/>
        <v>&lt;0.001</v>
      </c>
      <c r="K47" t="str">
        <f>A47</f>
        <v>18-24</v>
      </c>
      <c r="L47">
        <f>$L42-M42</f>
        <v>-6.9033124298719812</v>
      </c>
      <c r="M47">
        <f t="shared" ref="M47:Q47" si="31">$L42-N42</f>
        <v>-32.950514184445069</v>
      </c>
      <c r="N47">
        <f t="shared" si="31"/>
        <v>-58.92231910255299</v>
      </c>
      <c r="O47">
        <f t="shared" si="31"/>
        <v>-73.548012052930702</v>
      </c>
      <c r="P47">
        <f t="shared" si="31"/>
        <v>-80.152676605744574</v>
      </c>
      <c r="Q47">
        <f t="shared" si="31"/>
        <v>-75.887486557873061</v>
      </c>
      <c r="T47" t="str">
        <f>K47</f>
        <v>18-24</v>
      </c>
      <c r="U47">
        <f>SQRT((($AO42-1)*$AD42^2+(AP42-1)*AE42^2)/($AO42+AP42-2))</f>
        <v>2.2859855600843266</v>
      </c>
      <c r="V47">
        <f t="shared" ref="V47:Z47" si="32">SQRT((($AO42-1)*$AD42^2+(AQ42-1)*AF42^2)/($AO42+AQ42-2))</f>
        <v>3.5448451357427531</v>
      </c>
      <c r="W47">
        <f t="shared" si="32"/>
        <v>2.9914077771801777</v>
      </c>
      <c r="X47">
        <f t="shared" si="32"/>
        <v>2.6829188518715861</v>
      </c>
      <c r="Y47">
        <f t="shared" si="32"/>
        <v>1.2226013927741359</v>
      </c>
      <c r="Z47">
        <f t="shared" si="32"/>
        <v>2.0127546266945657</v>
      </c>
      <c r="AC47" t="str">
        <f>T47</f>
        <v>18-24</v>
      </c>
      <c r="AD47">
        <f>$AO42+AP42-2</f>
        <v>1687</v>
      </c>
      <c r="AE47">
        <f t="shared" ref="AE47:AI47" si="33">$AO42+AQ42-2</f>
        <v>2277</v>
      </c>
      <c r="AF47">
        <f t="shared" si="33"/>
        <v>3915</v>
      </c>
      <c r="AG47">
        <f t="shared" si="33"/>
        <v>3841</v>
      </c>
      <c r="AH47">
        <f t="shared" si="33"/>
        <v>2176</v>
      </c>
      <c r="AI47">
        <f t="shared" si="33"/>
        <v>1029</v>
      </c>
    </row>
    <row r="48" spans="1:47" x14ac:dyDescent="0.35">
      <c r="A48" t="str">
        <f t="shared" ref="A48:A52" si="34">A36</f>
        <v>25-34</v>
      </c>
      <c r="C48" t="str">
        <f t="shared" si="30"/>
        <v>&lt;0.001</v>
      </c>
      <c r="D48" t="str">
        <f t="shared" si="30"/>
        <v>&lt;0.001</v>
      </c>
      <c r="E48" t="str">
        <f t="shared" si="30"/>
        <v>&lt;0.001</v>
      </c>
      <c r="F48" t="str">
        <f t="shared" si="30"/>
        <v>&lt;0.001</v>
      </c>
      <c r="G48" t="str">
        <f t="shared" si="30"/>
        <v>&lt;0.001</v>
      </c>
      <c r="K48" t="str">
        <f t="shared" ref="K48:K52" si="35">A48</f>
        <v>25-34</v>
      </c>
      <c r="M48">
        <f>$M42-N42</f>
        <v>-26.047201754573088</v>
      </c>
      <c r="N48">
        <f t="shared" ref="N48:Q48" si="36">$M42-O42</f>
        <v>-52.019006672681009</v>
      </c>
      <c r="O48">
        <f t="shared" si="36"/>
        <v>-66.644699623058727</v>
      </c>
      <c r="P48">
        <f t="shared" si="36"/>
        <v>-73.249364175872586</v>
      </c>
      <c r="Q48">
        <f t="shared" si="36"/>
        <v>-68.984174128001087</v>
      </c>
      <c r="T48" t="str">
        <f t="shared" ref="T48:T52" si="37">K48</f>
        <v>25-34</v>
      </c>
      <c r="V48">
        <f>SQRT((($AP42-1)*$AE42^2+(AQ42-1)*AF42^2)/($AP42+AQ42-2))</f>
        <v>3.7023448998970365</v>
      </c>
      <c r="W48">
        <f t="shared" ref="W48:Z48" si="38">SQRT((($AP42-1)*$AE42^2+(AR42-1)*AG42^2)/($AP42+AR42-2))</f>
        <v>3.1147083642395113</v>
      </c>
      <c r="X48">
        <f t="shared" si="38"/>
        <v>2.8291156790297731</v>
      </c>
      <c r="Y48">
        <f t="shared" si="38"/>
        <v>1.7642999412724956</v>
      </c>
      <c r="Z48">
        <f t="shared" si="38"/>
        <v>2.6707366990142249</v>
      </c>
      <c r="AC48" t="str">
        <f t="shared" ref="AC48:AC52" si="39">T48</f>
        <v>25-34</v>
      </c>
      <c r="AE48">
        <f>$AP42+AQ42-2</f>
        <v>2364</v>
      </c>
      <c r="AF48">
        <f t="shared" ref="AF48:AI48" si="40">$AP42+AR42-2</f>
        <v>4002</v>
      </c>
      <c r="AG48">
        <f t="shared" si="40"/>
        <v>3928</v>
      </c>
      <c r="AH48">
        <f t="shared" si="40"/>
        <v>2263</v>
      </c>
      <c r="AI48">
        <f t="shared" si="40"/>
        <v>1116</v>
      </c>
    </row>
    <row r="49" spans="1:47" x14ac:dyDescent="0.35">
      <c r="A49" t="str">
        <f t="shared" si="34"/>
        <v>35-44</v>
      </c>
      <c r="D49" t="str">
        <f t="shared" si="30"/>
        <v>&lt;0.001</v>
      </c>
      <c r="E49" t="str">
        <f t="shared" si="30"/>
        <v>&lt;0.001</v>
      </c>
      <c r="F49" t="str">
        <f t="shared" si="30"/>
        <v>&lt;0.001</v>
      </c>
      <c r="G49" t="str">
        <f t="shared" si="30"/>
        <v>&lt;0.001</v>
      </c>
      <c r="K49" t="str">
        <f t="shared" si="35"/>
        <v>35-44</v>
      </c>
      <c r="N49">
        <f>$N42-O42</f>
        <v>-25.971804918107921</v>
      </c>
      <c r="O49">
        <f t="shared" ref="O49:Q49" si="41">$N42-P42</f>
        <v>-40.597497868485632</v>
      </c>
      <c r="P49">
        <f t="shared" si="41"/>
        <v>-47.202162421299505</v>
      </c>
      <c r="Q49">
        <f t="shared" si="41"/>
        <v>-42.936972373427992</v>
      </c>
      <c r="T49" t="str">
        <f t="shared" si="37"/>
        <v>35-44</v>
      </c>
      <c r="W49">
        <f>SQRT((($AQ42-1)*$AF42^2+(AR42-1)*AG42^2)/($AQ42+AR42-2))</f>
        <v>3.572965326353986</v>
      </c>
      <c r="X49">
        <f t="shared" ref="X49:Z49" si="42">SQRT((($AQ42-1)*$AF42^2+(AS42-1)*AH42^2)/($AQ42+AS42-2))</f>
        <v>3.367557079456263</v>
      </c>
      <c r="Y49">
        <f t="shared" si="42"/>
        <v>3.0672433695153929</v>
      </c>
      <c r="Z49">
        <f t="shared" si="42"/>
        <v>4.03364024625228</v>
      </c>
      <c r="AC49" t="str">
        <f t="shared" si="39"/>
        <v>35-44</v>
      </c>
      <c r="AF49">
        <f>$AQ42+AR42-2</f>
        <v>4592</v>
      </c>
      <c r="AG49">
        <f t="shared" ref="AG49:AI49" si="43">$AQ42+AS42-2</f>
        <v>4518</v>
      </c>
      <c r="AH49">
        <f t="shared" si="43"/>
        <v>2853</v>
      </c>
      <c r="AI49">
        <f t="shared" si="43"/>
        <v>1706</v>
      </c>
    </row>
    <row r="50" spans="1:47" x14ac:dyDescent="0.35">
      <c r="A50" t="str">
        <f t="shared" si="34"/>
        <v>45-54</v>
      </c>
      <c r="E50" t="str">
        <f t="shared" si="30"/>
        <v>&lt;0.001</v>
      </c>
      <c r="F50" t="str">
        <f t="shared" si="30"/>
        <v>&lt;0.001</v>
      </c>
      <c r="G50" t="str">
        <f t="shared" si="30"/>
        <v>&lt;0.001</v>
      </c>
      <c r="K50" t="str">
        <f t="shared" si="35"/>
        <v>45-54</v>
      </c>
      <c r="O50">
        <f>$O42-P42</f>
        <v>-14.625692950377712</v>
      </c>
      <c r="P50">
        <f t="shared" ref="P50:Q50" si="44">$O42-Q42</f>
        <v>-21.230357503191584</v>
      </c>
      <c r="Q50">
        <f t="shared" si="44"/>
        <v>-16.965167455320071</v>
      </c>
      <c r="T50" t="str">
        <f t="shared" si="37"/>
        <v>45-54</v>
      </c>
      <c r="X50">
        <f>SQRT((($AR42-1)*$AG42^2+(AS42-1)*AH42^2)/($AR42+AS42-2))</f>
        <v>3.060388332899675</v>
      </c>
      <c r="Y50">
        <f t="shared" ref="Y50:Z50" si="45">SQRT((($AR42-1)*$AG42^2+(AT42-1)*AI42^2)/($AR42+AT42-2))</f>
        <v>2.7214567635841154</v>
      </c>
      <c r="Z50">
        <f t="shared" si="45"/>
        <v>3.1969770484024527</v>
      </c>
      <c r="AC50" t="str">
        <f t="shared" si="39"/>
        <v>45-54</v>
      </c>
      <c r="AG50">
        <f>$AR42+AS42-2</f>
        <v>6156</v>
      </c>
      <c r="AH50">
        <f t="shared" ref="AH50:AI50" si="46">$AR42+AT42-2</f>
        <v>4491</v>
      </c>
      <c r="AI50">
        <f t="shared" si="46"/>
        <v>3344</v>
      </c>
    </row>
    <row r="51" spans="1:47" x14ac:dyDescent="0.35">
      <c r="A51" t="str">
        <f t="shared" si="34"/>
        <v>55-64</v>
      </c>
      <c r="F51" t="str">
        <f t="shared" si="30"/>
        <v>0.038</v>
      </c>
      <c r="G51" t="str">
        <f t="shared" si="30"/>
        <v>&gt;0.999</v>
      </c>
      <c r="K51" t="str">
        <f t="shared" si="35"/>
        <v>55-64</v>
      </c>
      <c r="P51">
        <f>$P42-Q42</f>
        <v>-6.6046645528138725</v>
      </c>
      <c r="Q51">
        <f>$P42-R42</f>
        <v>-2.3394745049423591</v>
      </c>
      <c r="T51" t="str">
        <f t="shared" si="37"/>
        <v>55-64</v>
      </c>
      <c r="Y51">
        <f>SQRT((($AS42-1)*$AH42^2+(AT42-1)*AI42^2)/($AS42+AT42-2))</f>
        <v>2.4203910854618007</v>
      </c>
      <c r="Z51">
        <f>SQRT((($AS42-1)*$AH42^2+(AU42-1)*AJ42^2)/($AS42+AU42-2))</f>
        <v>2.8623978201072489</v>
      </c>
      <c r="AC51" t="str">
        <f t="shared" si="39"/>
        <v>55-64</v>
      </c>
      <c r="AH51">
        <f>$AS42+AT42-2</f>
        <v>4417</v>
      </c>
      <c r="AI51">
        <f>$AS42+AU42-2</f>
        <v>3270</v>
      </c>
    </row>
    <row r="52" spans="1:47" x14ac:dyDescent="0.35">
      <c r="A52" t="str">
        <f t="shared" si="34"/>
        <v>65-74</v>
      </c>
      <c r="G52" t="str">
        <f t="shared" si="30"/>
        <v>0.003</v>
      </c>
      <c r="K52" t="str">
        <f t="shared" si="35"/>
        <v>65-74</v>
      </c>
      <c r="Q52">
        <f>Q42-R42</f>
        <v>4.2651900478715135</v>
      </c>
      <c r="T52" t="str">
        <f t="shared" si="37"/>
        <v>65-74</v>
      </c>
      <c r="Z52">
        <f>SQRT((($AT42-1)*$AI42^2+(AU42-1)*AJ42^2)/($AT42+AU42-2))</f>
        <v>1.2220767538971533</v>
      </c>
      <c r="AC52" t="str">
        <f t="shared" si="39"/>
        <v>65-74</v>
      </c>
      <c r="AI52">
        <f>$AT42+AU42-2</f>
        <v>1605</v>
      </c>
    </row>
    <row r="54" spans="1:47" x14ac:dyDescent="0.35">
      <c r="K54" t="str">
        <f t="shared" ref="K54:AA54" si="47">K5</f>
        <v>Europe</v>
      </c>
      <c r="L54">
        <f t="shared" si="47"/>
        <v>25.045170207993785</v>
      </c>
      <c r="M54">
        <f t="shared" si="47"/>
        <v>38.213772731080482</v>
      </c>
      <c r="N54">
        <f t="shared" si="47"/>
        <v>46.340141816179838</v>
      </c>
      <c r="O54">
        <f t="shared" si="47"/>
        <v>57.819825753309125</v>
      </c>
      <c r="P54">
        <f t="shared" si="47"/>
        <v>73.069323639277371</v>
      </c>
      <c r="Q54">
        <f t="shared" si="47"/>
        <v>94.217443468511888</v>
      </c>
      <c r="R54">
        <f t="shared" si="47"/>
        <v>101.28322307364451</v>
      </c>
      <c r="S54">
        <f t="shared" si="47"/>
        <v>0</v>
      </c>
      <c r="T54" t="str">
        <f t="shared" si="47"/>
        <v>Europe</v>
      </c>
      <c r="U54">
        <f t="shared" si="47"/>
        <v>6.8614224777669257</v>
      </c>
      <c r="V54">
        <f t="shared" si="47"/>
        <v>12.739867944620542</v>
      </c>
      <c r="W54">
        <f t="shared" si="47"/>
        <v>14.631601119923491</v>
      </c>
      <c r="X54">
        <f t="shared" si="47"/>
        <v>12.96951996286108</v>
      </c>
      <c r="Y54">
        <f t="shared" si="47"/>
        <v>14.054834265181233</v>
      </c>
      <c r="Z54">
        <f t="shared" si="47"/>
        <v>7.0790142446992261</v>
      </c>
      <c r="AA54">
        <f t="shared" si="47"/>
        <v>6.4813213759820547</v>
      </c>
      <c r="AC54" t="str">
        <f t="shared" ref="AC54:AK54" si="48">AC5</f>
        <v>Europe</v>
      </c>
      <c r="AD54">
        <f t="shared" si="48"/>
        <v>2.2871408259223087</v>
      </c>
      <c r="AE54">
        <f t="shared" si="48"/>
        <v>4.2466226482068476</v>
      </c>
      <c r="AF54">
        <f t="shared" si="48"/>
        <v>4.8772003733078302</v>
      </c>
      <c r="AG54">
        <f t="shared" si="48"/>
        <v>4.3231733209536936</v>
      </c>
      <c r="AH54">
        <f t="shared" si="48"/>
        <v>4.6849447550604113</v>
      </c>
      <c r="AI54">
        <f t="shared" si="48"/>
        <v>2.3596714148997422</v>
      </c>
      <c r="AJ54">
        <f t="shared" si="48"/>
        <v>2.1604404586606849</v>
      </c>
      <c r="AK54">
        <f t="shared" si="48"/>
        <v>9</v>
      </c>
      <c r="AN54" t="str">
        <f t="shared" ref="AN54:AU54" si="49">AN5</f>
        <v>Europe</v>
      </c>
      <c r="AO54">
        <f t="shared" si="49"/>
        <v>4914</v>
      </c>
      <c r="AP54">
        <f t="shared" si="49"/>
        <v>2446</v>
      </c>
      <c r="AQ54">
        <f t="shared" si="49"/>
        <v>3491</v>
      </c>
      <c r="AR54">
        <f t="shared" si="49"/>
        <v>7031</v>
      </c>
      <c r="AS54">
        <f t="shared" si="49"/>
        <v>12780</v>
      </c>
      <c r="AT54">
        <f t="shared" si="49"/>
        <v>10376</v>
      </c>
      <c r="AU54">
        <f t="shared" si="49"/>
        <v>3712</v>
      </c>
    </row>
    <row r="55" spans="1:47" x14ac:dyDescent="0.35">
      <c r="A55" t="s">
        <v>31</v>
      </c>
    </row>
    <row r="56" spans="1:47" x14ac:dyDescent="0.35">
      <c r="K56" t="str">
        <f>K54</f>
        <v>Europe</v>
      </c>
      <c r="T56" t="s">
        <v>29</v>
      </c>
      <c r="AC56" t="s">
        <v>30</v>
      </c>
    </row>
    <row r="57" spans="1:47" x14ac:dyDescent="0.35">
      <c r="A57" t="str">
        <f>K56</f>
        <v>Europe</v>
      </c>
      <c r="K57" t="s">
        <v>28</v>
      </c>
    </row>
    <row r="58" spans="1:47" x14ac:dyDescent="0.35">
      <c r="B58" t="str">
        <f>B46</f>
        <v>25-34</v>
      </c>
      <c r="C58" t="str">
        <f t="shared" ref="C58:G58" si="50">C46</f>
        <v>35-44</v>
      </c>
      <c r="D58" t="str">
        <f t="shared" si="50"/>
        <v>45-54</v>
      </c>
      <c r="E58" t="str">
        <f t="shared" si="50"/>
        <v>55-64</v>
      </c>
      <c r="F58" t="str">
        <f t="shared" si="50"/>
        <v>65-74</v>
      </c>
      <c r="G58" t="str">
        <f t="shared" si="50"/>
        <v>75+</v>
      </c>
      <c r="L58" t="str">
        <f>B58</f>
        <v>25-34</v>
      </c>
      <c r="M58" t="str">
        <f t="shared" ref="M58:Q58" si="51">C58</f>
        <v>35-44</v>
      </c>
      <c r="N58" t="str">
        <f t="shared" si="51"/>
        <v>45-54</v>
      </c>
      <c r="O58" t="str">
        <f t="shared" si="51"/>
        <v>55-64</v>
      </c>
      <c r="P58" t="str">
        <f t="shared" si="51"/>
        <v>65-74</v>
      </c>
      <c r="Q58" t="str">
        <f t="shared" si="51"/>
        <v>75+</v>
      </c>
      <c r="U58" t="str">
        <f>L58</f>
        <v>25-34</v>
      </c>
      <c r="V58" t="str">
        <f t="shared" ref="V58:Z58" si="52">M58</f>
        <v>35-44</v>
      </c>
      <c r="W58" t="str">
        <f t="shared" si="52"/>
        <v>45-54</v>
      </c>
      <c r="X58" t="str">
        <f t="shared" si="52"/>
        <v>55-64</v>
      </c>
      <c r="Y58" t="str">
        <f t="shared" si="52"/>
        <v>65-74</v>
      </c>
      <c r="Z58" t="str">
        <f t="shared" si="52"/>
        <v>75+</v>
      </c>
      <c r="AD58" t="str">
        <f>U58</f>
        <v>25-34</v>
      </c>
      <c r="AE58" t="str">
        <f t="shared" ref="AE58:AF58" si="53">V58</f>
        <v>35-44</v>
      </c>
      <c r="AF58" t="str">
        <f t="shared" si="53"/>
        <v>45-54</v>
      </c>
      <c r="AG58" t="str">
        <f>X58</f>
        <v>55-64</v>
      </c>
      <c r="AH58" t="str">
        <f t="shared" ref="AH58:AI58" si="54">Y58</f>
        <v>65-74</v>
      </c>
      <c r="AI58" t="str">
        <f t="shared" si="54"/>
        <v>75+</v>
      </c>
    </row>
    <row r="59" spans="1:47" x14ac:dyDescent="0.35">
      <c r="A59" t="str">
        <f>A47</f>
        <v>18-24</v>
      </c>
      <c r="B59" t="str">
        <f>IF(_xlfn.T.DIST.2T(ABS(L59/U59),AD59)*6&lt;0.001,"&lt;0.001",IF(_xlfn.T.DIST.2T(ABS(L59/U59),AD59)*6&gt;0.999, "&gt;0.999",FIXED(_xlfn.T.DIST.2T(ABS(L59/U59),AD59)*6,3)))</f>
        <v>&lt;0.001</v>
      </c>
      <c r="C59" t="str">
        <f t="shared" ref="C59:G64" si="55">IF(_xlfn.T.DIST.2T(ABS(M59/V59),AE59)*6&lt;0.001,"&lt;0.001",IF(_xlfn.T.DIST.2T(ABS(M59/V59),AE59)*6&gt;0.999, "&gt;0.999",FIXED(_xlfn.T.DIST.2T(ABS(M59/V59),AE59)*6,3)))</f>
        <v>&lt;0.001</v>
      </c>
      <c r="D59" t="str">
        <f t="shared" si="55"/>
        <v>&lt;0.001</v>
      </c>
      <c r="E59" t="str">
        <f t="shared" si="55"/>
        <v>&lt;0.001</v>
      </c>
      <c r="F59" t="str">
        <f t="shared" si="55"/>
        <v>&lt;0.001</v>
      </c>
      <c r="G59" t="str">
        <f t="shared" si="55"/>
        <v>&lt;0.001</v>
      </c>
      <c r="K59" t="str">
        <f>A59</f>
        <v>18-24</v>
      </c>
      <c r="L59">
        <f>$L54-M54</f>
        <v>-13.168602523086697</v>
      </c>
      <c r="M59">
        <f t="shared" ref="M59:Q59" si="56">$L54-N54</f>
        <v>-21.294971608186053</v>
      </c>
      <c r="N59">
        <f t="shared" si="56"/>
        <v>-32.774655545315341</v>
      </c>
      <c r="O59">
        <f t="shared" si="56"/>
        <v>-48.024153431283587</v>
      </c>
      <c r="P59">
        <f t="shared" si="56"/>
        <v>-69.172273260518097</v>
      </c>
      <c r="Q59">
        <f t="shared" si="56"/>
        <v>-76.238052865650729</v>
      </c>
      <c r="T59" t="str">
        <f>K59</f>
        <v>18-24</v>
      </c>
      <c r="U59">
        <f>SQRT((($AO54-1)*$AD54^2+(AP54-1)*AE54^2)/($AO54+AP54-2))</f>
        <v>3.0798165873664978</v>
      </c>
      <c r="V59">
        <f t="shared" ref="V59:Z59" si="57">SQRT((($AO54-1)*$AD54^2+(AQ54-1)*AF54^2)/($AO54+AQ54-2))</f>
        <v>3.5969245361075561</v>
      </c>
      <c r="W59">
        <f t="shared" si="57"/>
        <v>3.6267431621587787</v>
      </c>
      <c r="X59">
        <f t="shared" si="57"/>
        <v>4.1600803251511325</v>
      </c>
      <c r="Y59">
        <f t="shared" si="57"/>
        <v>2.3366082733015356</v>
      </c>
      <c r="Z59">
        <f t="shared" si="57"/>
        <v>2.2335014355181153</v>
      </c>
      <c r="AC59" t="str">
        <f>T59</f>
        <v>18-24</v>
      </c>
      <c r="AD59">
        <f>$AO54+AP54-2</f>
        <v>7358</v>
      </c>
      <c r="AE59">
        <f t="shared" ref="AE59:AI59" si="58">$AO54+AQ54-2</f>
        <v>8403</v>
      </c>
      <c r="AF59">
        <f t="shared" si="58"/>
        <v>11943</v>
      </c>
      <c r="AG59">
        <f t="shared" si="58"/>
        <v>17692</v>
      </c>
      <c r="AH59">
        <f t="shared" si="58"/>
        <v>15288</v>
      </c>
      <c r="AI59">
        <f t="shared" si="58"/>
        <v>8624</v>
      </c>
    </row>
    <row r="60" spans="1:47" x14ac:dyDescent="0.35">
      <c r="A60" t="str">
        <f t="shared" ref="A60:A64" si="59">A48</f>
        <v>25-34</v>
      </c>
      <c r="C60" t="str">
        <f t="shared" si="55"/>
        <v>0.475</v>
      </c>
      <c r="D60" t="str">
        <f t="shared" si="55"/>
        <v>&lt;0.001</v>
      </c>
      <c r="E60" t="str">
        <f t="shared" si="55"/>
        <v>&lt;0.001</v>
      </c>
      <c r="F60" t="str">
        <f t="shared" si="55"/>
        <v>&lt;0.001</v>
      </c>
      <c r="G60" t="str">
        <f t="shared" si="55"/>
        <v>&lt;0.001</v>
      </c>
      <c r="K60" t="str">
        <f t="shared" ref="K60:K64" si="60">A60</f>
        <v>25-34</v>
      </c>
      <c r="M60">
        <f>$M54-N54</f>
        <v>-8.1263690850993555</v>
      </c>
      <c r="N60">
        <f t="shared" ref="N60:Q60" si="61">$M54-O54</f>
        <v>-19.606053022228643</v>
      </c>
      <c r="O60">
        <f t="shared" si="61"/>
        <v>-34.855550908196889</v>
      </c>
      <c r="P60">
        <f t="shared" si="61"/>
        <v>-56.003670737431406</v>
      </c>
      <c r="Q60">
        <f t="shared" si="61"/>
        <v>-63.069450342564025</v>
      </c>
      <c r="T60" t="str">
        <f t="shared" ref="T60:T64" si="62">K60</f>
        <v>25-34</v>
      </c>
      <c r="V60">
        <f>SQRT((($AP54-1)*$AE54^2+(AQ54-1)*AF54^2)/($AP54+AQ54-2))</f>
        <v>4.6278445916542656</v>
      </c>
      <c r="W60">
        <f t="shared" ref="W60:Z60" si="63">SQRT((($AP54-1)*$AE54^2+(AR54-1)*AG54^2)/($AP54+AR54-2))</f>
        <v>4.3035499654762175</v>
      </c>
      <c r="X60">
        <f t="shared" si="63"/>
        <v>4.6173550093211491</v>
      </c>
      <c r="Y60">
        <f t="shared" si="63"/>
        <v>2.8187742670200655</v>
      </c>
      <c r="Z60">
        <f t="shared" si="63"/>
        <v>3.158519171834075</v>
      </c>
      <c r="AC60" t="str">
        <f t="shared" ref="AC60:AC64" si="64">T60</f>
        <v>25-34</v>
      </c>
      <c r="AE60">
        <f>$AP54+AQ54-2</f>
        <v>5935</v>
      </c>
      <c r="AF60">
        <f t="shared" ref="AF60:AI60" si="65">$AP54+AR54-2</f>
        <v>9475</v>
      </c>
      <c r="AG60">
        <f t="shared" si="65"/>
        <v>15224</v>
      </c>
      <c r="AH60">
        <f t="shared" si="65"/>
        <v>12820</v>
      </c>
      <c r="AI60">
        <f t="shared" si="65"/>
        <v>6156</v>
      </c>
    </row>
    <row r="61" spans="1:47" x14ac:dyDescent="0.35">
      <c r="A61" t="str">
        <f t="shared" si="59"/>
        <v>35-44</v>
      </c>
      <c r="D61" t="str">
        <f t="shared" si="55"/>
        <v>0.066</v>
      </c>
      <c r="E61" t="str">
        <f t="shared" si="55"/>
        <v>&lt;0.001</v>
      </c>
      <c r="F61" t="str">
        <f t="shared" si="55"/>
        <v>&lt;0.001</v>
      </c>
      <c r="G61" t="str">
        <f t="shared" si="55"/>
        <v>&lt;0.001</v>
      </c>
      <c r="K61" t="str">
        <f t="shared" si="60"/>
        <v>35-44</v>
      </c>
      <c r="N61">
        <f>$N54-O54</f>
        <v>-11.479683937129288</v>
      </c>
      <c r="O61">
        <f t="shared" ref="O61:Q61" si="66">$N54-P54</f>
        <v>-26.729181823097534</v>
      </c>
      <c r="P61">
        <f t="shared" si="66"/>
        <v>-47.877301652332051</v>
      </c>
      <c r="Q61">
        <f t="shared" si="66"/>
        <v>-54.943081257464669</v>
      </c>
      <c r="T61" t="str">
        <f t="shared" si="62"/>
        <v>35-44</v>
      </c>
      <c r="W61">
        <f>SQRT((($AQ54-1)*$AF54^2+(AR54-1)*AG54^2)/($AQ54+AR54-2))</f>
        <v>4.5145140789049254</v>
      </c>
      <c r="X61">
        <f t="shared" ref="X61:Z61" si="67">SQRT((($AQ54-1)*$AF54^2+(AS54-1)*AH54^2)/($AQ54+AS54-2))</f>
        <v>4.7268459758657899</v>
      </c>
      <c r="Y61">
        <f t="shared" si="67"/>
        <v>3.1865366759013507</v>
      </c>
      <c r="Z61">
        <f t="shared" si="67"/>
        <v>3.7328141564284483</v>
      </c>
      <c r="AC61" t="str">
        <f t="shared" si="64"/>
        <v>35-44</v>
      </c>
      <c r="AF61">
        <f>$AQ54+AR54-2</f>
        <v>10520</v>
      </c>
      <c r="AG61">
        <f t="shared" ref="AG61:AI61" si="68">$AQ54+AS54-2</f>
        <v>16269</v>
      </c>
      <c r="AH61">
        <f t="shared" si="68"/>
        <v>13865</v>
      </c>
      <c r="AI61">
        <f t="shared" si="68"/>
        <v>7201</v>
      </c>
    </row>
    <row r="62" spans="1:47" x14ac:dyDescent="0.35">
      <c r="A62" t="str">
        <f t="shared" si="59"/>
        <v>45-54</v>
      </c>
      <c r="E62" t="str">
        <f t="shared" si="55"/>
        <v>0.005</v>
      </c>
      <c r="F62" t="str">
        <f t="shared" si="55"/>
        <v>&lt;0.001</v>
      </c>
      <c r="G62" t="str">
        <f t="shared" si="55"/>
        <v>&lt;0.001</v>
      </c>
      <c r="K62" t="str">
        <f t="shared" si="60"/>
        <v>45-54</v>
      </c>
      <c r="O62">
        <f>$O54-P54</f>
        <v>-15.249497885968246</v>
      </c>
      <c r="P62">
        <f t="shared" ref="P62:Q62" si="69">$O54-Q54</f>
        <v>-36.397617715202763</v>
      </c>
      <c r="Q62">
        <f t="shared" si="69"/>
        <v>-43.463397320335382</v>
      </c>
      <c r="T62" t="str">
        <f t="shared" si="62"/>
        <v>45-54</v>
      </c>
      <c r="X62">
        <f>SQRT((($AR54-1)*$AG54^2+(AS54-1)*AH54^2)/($AR54+AS54-2))</f>
        <v>4.5598427759541007</v>
      </c>
      <c r="Y62">
        <f t="shared" ref="Y62:Z62" si="70">SQRT((($AR54-1)*$AG54^2+(AT54-1)*AI54^2)/($AR54+AT54-2))</f>
        <v>3.2966689731650609</v>
      </c>
      <c r="Z62">
        <f t="shared" si="70"/>
        <v>3.7209050852139098</v>
      </c>
      <c r="AC62" t="str">
        <f t="shared" si="64"/>
        <v>45-54</v>
      </c>
      <c r="AG62">
        <f>$AR54+AS54-2</f>
        <v>19809</v>
      </c>
      <c r="AH62">
        <f t="shared" ref="AH62:AI62" si="71">$AR54+AT54-2</f>
        <v>17405</v>
      </c>
      <c r="AI62">
        <f t="shared" si="71"/>
        <v>10741</v>
      </c>
    </row>
    <row r="63" spans="1:47" x14ac:dyDescent="0.35">
      <c r="A63" t="str">
        <f t="shared" si="59"/>
        <v>55-64</v>
      </c>
      <c r="F63" t="str">
        <f t="shared" si="55"/>
        <v>&lt;0.001</v>
      </c>
      <c r="G63" t="str">
        <f t="shared" si="55"/>
        <v>&lt;0.001</v>
      </c>
      <c r="K63" t="str">
        <f t="shared" si="60"/>
        <v>55-64</v>
      </c>
      <c r="P63">
        <f>$P54-Q54</f>
        <v>-21.148119829234517</v>
      </c>
      <c r="Q63">
        <f>$P54-R54</f>
        <v>-28.213899434367136</v>
      </c>
      <c r="T63" t="str">
        <f t="shared" si="62"/>
        <v>55-64</v>
      </c>
      <c r="Y63">
        <f>SQRT((($AS54-1)*$AH54^2+(AT54-1)*AI54^2)/($AS54+AT54-2))</f>
        <v>3.8221397025962287</v>
      </c>
      <c r="Z63">
        <f>SQRT((($AS54-1)*$AH54^2+(AU54-1)*AJ54^2)/($AS54+AU54-2))</f>
        <v>4.2496647380998471</v>
      </c>
      <c r="AC63" t="str">
        <f t="shared" si="64"/>
        <v>55-64</v>
      </c>
      <c r="AH63">
        <f>$AS54+AT54-2</f>
        <v>23154</v>
      </c>
      <c r="AI63">
        <f>$AS54+AU54-2</f>
        <v>16490</v>
      </c>
    </row>
    <row r="64" spans="1:47" x14ac:dyDescent="0.35">
      <c r="A64" t="str">
        <f t="shared" si="59"/>
        <v>65-74</v>
      </c>
      <c r="G64" t="str">
        <f t="shared" si="55"/>
        <v>0.013</v>
      </c>
      <c r="K64" t="str">
        <f t="shared" si="60"/>
        <v>65-74</v>
      </c>
      <c r="Q64">
        <f>Q54-R54</f>
        <v>-7.0657796051326187</v>
      </c>
      <c r="T64" t="str">
        <f t="shared" si="62"/>
        <v>65-74</v>
      </c>
      <c r="Z64">
        <f>SQRT((($AT54-1)*$AI54^2+(AU54-1)*AJ54^2)/($AT54+AU54-2))</f>
        <v>2.3088519915281784</v>
      </c>
      <c r="AC64" t="str">
        <f t="shared" si="64"/>
        <v>65-74</v>
      </c>
      <c r="AI64">
        <f>$AT54+AU54-2</f>
        <v>14086</v>
      </c>
    </row>
    <row r="66" spans="1:47" x14ac:dyDescent="0.35">
      <c r="K66" t="str">
        <f t="shared" ref="K66:AA66" si="72">K6</f>
        <v>Latin America and the Caribbean</v>
      </c>
      <c r="L66">
        <f t="shared" si="72"/>
        <v>21.040402656329086</v>
      </c>
      <c r="M66">
        <f t="shared" si="72"/>
        <v>39.471333596307076</v>
      </c>
      <c r="N66">
        <f t="shared" si="72"/>
        <v>60.174492876234815</v>
      </c>
      <c r="O66">
        <f t="shared" si="72"/>
        <v>81.028575222747236</v>
      </c>
      <c r="P66">
        <f t="shared" si="72"/>
        <v>98.40562485636535</v>
      </c>
      <c r="Q66">
        <f t="shared" si="72"/>
        <v>107.98935688806006</v>
      </c>
      <c r="R66">
        <f t="shared" si="72"/>
        <v>111.75824933842152</v>
      </c>
      <c r="S66">
        <f t="shared" si="72"/>
        <v>0</v>
      </c>
      <c r="T66" t="str">
        <f t="shared" si="72"/>
        <v>Latin America and the Caribbean</v>
      </c>
      <c r="U66">
        <f t="shared" si="72"/>
        <v>7.7937176209960546</v>
      </c>
      <c r="V66">
        <f t="shared" si="72"/>
        <v>10.100301348311751</v>
      </c>
      <c r="W66">
        <f t="shared" si="72"/>
        <v>13.527912823470864</v>
      </c>
      <c r="X66">
        <f t="shared" si="72"/>
        <v>16.348668481090357</v>
      </c>
      <c r="Y66">
        <f t="shared" si="72"/>
        <v>14.587996119857571</v>
      </c>
      <c r="Z66">
        <f t="shared" si="72"/>
        <v>10.371584361013742</v>
      </c>
      <c r="AA66">
        <f t="shared" si="72"/>
        <v>6.2828661623833639</v>
      </c>
      <c r="AC66" t="str">
        <f t="shared" ref="AC66:AK66" si="73">AC6</f>
        <v>Latin America and the Caribbean</v>
      </c>
      <c r="AD66">
        <f t="shared" si="73"/>
        <v>1.7007286163488369</v>
      </c>
      <c r="AE66">
        <f t="shared" si="73"/>
        <v>2.2040664509763395</v>
      </c>
      <c r="AF66">
        <f t="shared" si="73"/>
        <v>2.9520325956342388</v>
      </c>
      <c r="AG66">
        <f t="shared" si="73"/>
        <v>3.5675719441112039</v>
      </c>
      <c r="AH66">
        <f t="shared" si="73"/>
        <v>3.1833617360461623</v>
      </c>
      <c r="AI66">
        <f t="shared" si="73"/>
        <v>2.2632652576650321</v>
      </c>
      <c r="AJ66">
        <f t="shared" si="73"/>
        <v>1.3710337985904038</v>
      </c>
      <c r="AK66">
        <f t="shared" si="73"/>
        <v>21</v>
      </c>
      <c r="AN66" t="str">
        <f t="shared" ref="AN66:AU66" si="74">AN6</f>
        <v>Latin America and the Caribbean</v>
      </c>
      <c r="AO66">
        <f t="shared" si="74"/>
        <v>19857</v>
      </c>
      <c r="AP66">
        <f t="shared" si="74"/>
        <v>14368</v>
      </c>
      <c r="AQ66">
        <f t="shared" si="74"/>
        <v>19775</v>
      </c>
      <c r="AR66">
        <f t="shared" si="74"/>
        <v>24376</v>
      </c>
      <c r="AS66">
        <f t="shared" si="74"/>
        <v>29787</v>
      </c>
      <c r="AT66">
        <f t="shared" si="74"/>
        <v>16647</v>
      </c>
      <c r="AU66">
        <f t="shared" si="74"/>
        <v>3499</v>
      </c>
    </row>
    <row r="67" spans="1:47" x14ac:dyDescent="0.35">
      <c r="A67" t="s">
        <v>31</v>
      </c>
    </row>
    <row r="68" spans="1:47" x14ac:dyDescent="0.35">
      <c r="K68" t="str">
        <f>K66</f>
        <v>Latin America and the Caribbean</v>
      </c>
      <c r="T68" t="s">
        <v>29</v>
      </c>
      <c r="AC68" t="s">
        <v>30</v>
      </c>
    </row>
    <row r="69" spans="1:47" x14ac:dyDescent="0.35">
      <c r="A69" t="str">
        <f>K68</f>
        <v>Latin America and the Caribbean</v>
      </c>
      <c r="K69" t="s">
        <v>28</v>
      </c>
    </row>
    <row r="70" spans="1:47" x14ac:dyDescent="0.35">
      <c r="B70" t="str">
        <f>B58</f>
        <v>25-34</v>
      </c>
      <c r="C70" t="str">
        <f t="shared" ref="C70:G70" si="75">C58</f>
        <v>35-44</v>
      </c>
      <c r="D70" t="str">
        <f t="shared" si="75"/>
        <v>45-54</v>
      </c>
      <c r="E70" t="str">
        <f t="shared" si="75"/>
        <v>55-64</v>
      </c>
      <c r="F70" t="str">
        <f t="shared" si="75"/>
        <v>65-74</v>
      </c>
      <c r="G70" t="str">
        <f t="shared" si="75"/>
        <v>75+</v>
      </c>
      <c r="L70" t="str">
        <f>B70</f>
        <v>25-34</v>
      </c>
      <c r="M70" t="str">
        <f t="shared" ref="M70:Q70" si="76">C70</f>
        <v>35-44</v>
      </c>
      <c r="N70" t="str">
        <f t="shared" si="76"/>
        <v>45-54</v>
      </c>
      <c r="O70" t="str">
        <f t="shared" si="76"/>
        <v>55-64</v>
      </c>
      <c r="P70" t="str">
        <f t="shared" si="76"/>
        <v>65-74</v>
      </c>
      <c r="Q70" t="str">
        <f t="shared" si="76"/>
        <v>75+</v>
      </c>
      <c r="U70" t="str">
        <f>L70</f>
        <v>25-34</v>
      </c>
      <c r="V70" t="str">
        <f t="shared" ref="V70:Z70" si="77">M70</f>
        <v>35-44</v>
      </c>
      <c r="W70" t="str">
        <f t="shared" si="77"/>
        <v>45-54</v>
      </c>
      <c r="X70" t="str">
        <f t="shared" si="77"/>
        <v>55-64</v>
      </c>
      <c r="Y70" t="str">
        <f t="shared" si="77"/>
        <v>65-74</v>
      </c>
      <c r="Z70" t="str">
        <f t="shared" si="77"/>
        <v>75+</v>
      </c>
      <c r="AD70" t="str">
        <f>U70</f>
        <v>25-34</v>
      </c>
      <c r="AE70" t="str">
        <f t="shared" ref="AE70:AF70" si="78">V70</f>
        <v>35-44</v>
      </c>
      <c r="AF70" t="str">
        <f t="shared" si="78"/>
        <v>45-54</v>
      </c>
      <c r="AG70" t="str">
        <f>X70</f>
        <v>55-64</v>
      </c>
      <c r="AH70" t="str">
        <f t="shared" ref="AH70:AI70" si="79">Y70</f>
        <v>65-74</v>
      </c>
      <c r="AI70" t="str">
        <f t="shared" si="79"/>
        <v>75+</v>
      </c>
    </row>
    <row r="71" spans="1:47" x14ac:dyDescent="0.35">
      <c r="A71" t="str">
        <f>A59</f>
        <v>18-24</v>
      </c>
      <c r="B71" t="str">
        <f>IF(_xlfn.T.DIST.2T(ABS(L71/U71),AD71)*6&lt;0.001,"&lt;0.001",IF(_xlfn.T.DIST.2T(ABS(L71/U71),AD71)*6&gt;0.999, "&gt;0.999",FIXED(_xlfn.T.DIST.2T(ABS(L71/U71),AD71)*6,3)))</f>
        <v>&lt;0.001</v>
      </c>
      <c r="C71" t="str">
        <f t="shared" ref="C71:G76" si="80">IF(_xlfn.T.DIST.2T(ABS(M71/V71),AE71)*6&lt;0.001,"&lt;0.001",IF(_xlfn.T.DIST.2T(ABS(M71/V71),AE71)*6&gt;0.999, "&gt;0.999",FIXED(_xlfn.T.DIST.2T(ABS(M71/V71),AE71)*6,3)))</f>
        <v>&lt;0.001</v>
      </c>
      <c r="D71" t="str">
        <f t="shared" si="80"/>
        <v>&lt;0.001</v>
      </c>
      <c r="E71" t="str">
        <f t="shared" si="80"/>
        <v>&lt;0.001</v>
      </c>
      <c r="F71" t="str">
        <f t="shared" si="80"/>
        <v>&lt;0.001</v>
      </c>
      <c r="G71" t="str">
        <f t="shared" si="80"/>
        <v>&lt;0.001</v>
      </c>
      <c r="K71" t="str">
        <f>A71</f>
        <v>18-24</v>
      </c>
      <c r="L71">
        <f>$L66-M66</f>
        <v>-18.430930939977991</v>
      </c>
      <c r="M71">
        <f t="shared" ref="M71:Q71" si="81">$L66-N66</f>
        <v>-39.13409021990573</v>
      </c>
      <c r="N71">
        <f t="shared" si="81"/>
        <v>-59.98817256641815</v>
      </c>
      <c r="O71">
        <f t="shared" si="81"/>
        <v>-77.365222200036271</v>
      </c>
      <c r="P71">
        <f t="shared" si="81"/>
        <v>-86.948954231730966</v>
      </c>
      <c r="Q71">
        <f t="shared" si="81"/>
        <v>-90.717846682092443</v>
      </c>
      <c r="T71" t="str">
        <f>K71</f>
        <v>18-24</v>
      </c>
      <c r="U71">
        <f>SQRT((($AO66-1)*$AD66^2+(AP66-1)*AE66^2)/($AO66+AP66-2))</f>
        <v>1.9281017611286522</v>
      </c>
      <c r="V71">
        <f t="shared" ref="V71:Z71" si="82">SQRT((($AO66-1)*$AD66^2+(AQ66-1)*AF66^2)/($AO66+AQ66-2))</f>
        <v>2.4077923190365516</v>
      </c>
      <c r="W71">
        <f t="shared" si="82"/>
        <v>2.8831303002101669</v>
      </c>
      <c r="X71">
        <f t="shared" si="82"/>
        <v>2.6902384639050414</v>
      </c>
      <c r="Y71">
        <f t="shared" si="82"/>
        <v>1.9772139370256576</v>
      </c>
      <c r="Z71">
        <f t="shared" si="82"/>
        <v>1.6555323509612523</v>
      </c>
      <c r="AC71" t="str">
        <f>T71</f>
        <v>18-24</v>
      </c>
      <c r="AD71">
        <f>$AO66+AP66-2</f>
        <v>34223</v>
      </c>
      <c r="AE71">
        <f t="shared" ref="AE71:AI71" si="83">$AO66+AQ66-2</f>
        <v>39630</v>
      </c>
      <c r="AF71">
        <f t="shared" si="83"/>
        <v>44231</v>
      </c>
      <c r="AG71">
        <f t="shared" si="83"/>
        <v>49642</v>
      </c>
      <c r="AH71">
        <f t="shared" si="83"/>
        <v>36502</v>
      </c>
      <c r="AI71">
        <f t="shared" si="83"/>
        <v>23354</v>
      </c>
    </row>
    <row r="72" spans="1:47" x14ac:dyDescent="0.35">
      <c r="A72" t="str">
        <f t="shared" ref="A72:A76" si="84">A60</f>
        <v>25-34</v>
      </c>
      <c r="C72" t="str">
        <f t="shared" si="80"/>
        <v>&lt;0.001</v>
      </c>
      <c r="D72" t="str">
        <f t="shared" si="80"/>
        <v>&lt;0.001</v>
      </c>
      <c r="E72" t="str">
        <f t="shared" si="80"/>
        <v>&lt;0.001</v>
      </c>
      <c r="F72" t="str">
        <f t="shared" si="80"/>
        <v>&lt;0.001</v>
      </c>
      <c r="G72" t="str">
        <f t="shared" si="80"/>
        <v>&lt;0.001</v>
      </c>
      <c r="K72" t="str">
        <f t="shared" ref="K72:K76" si="85">A72</f>
        <v>25-34</v>
      </c>
      <c r="M72">
        <f>$M66-N66</f>
        <v>-20.703159279927739</v>
      </c>
      <c r="N72">
        <f t="shared" ref="N72:Q72" si="86">$M66-O66</f>
        <v>-41.55724162644016</v>
      </c>
      <c r="O72">
        <f t="shared" si="86"/>
        <v>-58.934291260058274</v>
      </c>
      <c r="P72">
        <f t="shared" si="86"/>
        <v>-68.518023291752982</v>
      </c>
      <c r="Q72">
        <f t="shared" si="86"/>
        <v>-72.286915742114445</v>
      </c>
      <c r="T72" t="str">
        <f t="shared" ref="T72:T76" si="87">K72</f>
        <v>25-34</v>
      </c>
      <c r="V72">
        <f>SQRT((($AP66-1)*$AE66^2+(AQ66-1)*AF66^2)/($AP66+AQ66-2))</f>
        <v>2.6630042508085472</v>
      </c>
      <c r="W72">
        <f t="shared" ref="W72:Z72" si="88">SQRT((($AP66-1)*$AE66^2+(AR66-1)*AG66^2)/($AP66+AR66-2))</f>
        <v>3.1319644850105686</v>
      </c>
      <c r="X72">
        <f t="shared" si="88"/>
        <v>2.9012179777629479</v>
      </c>
      <c r="Y72">
        <f t="shared" si="88"/>
        <v>2.2360358365357094</v>
      </c>
      <c r="Z72">
        <f t="shared" si="88"/>
        <v>2.0675533140420232</v>
      </c>
      <c r="AC72" t="str">
        <f t="shared" ref="AC72:AC76" si="89">T72</f>
        <v>25-34</v>
      </c>
      <c r="AE72">
        <f>$AP66+AQ66-2</f>
        <v>34141</v>
      </c>
      <c r="AF72">
        <f t="shared" ref="AF72:AI72" si="90">$AP66+AR66-2</f>
        <v>38742</v>
      </c>
      <c r="AG72">
        <f t="shared" si="90"/>
        <v>44153</v>
      </c>
      <c r="AH72">
        <f t="shared" si="90"/>
        <v>31013</v>
      </c>
      <c r="AI72">
        <f t="shared" si="90"/>
        <v>17865</v>
      </c>
    </row>
    <row r="73" spans="1:47" x14ac:dyDescent="0.35">
      <c r="A73" t="str">
        <f t="shared" si="84"/>
        <v>35-44</v>
      </c>
      <c r="D73" t="str">
        <f t="shared" si="80"/>
        <v>&lt;0.001</v>
      </c>
      <c r="E73" t="str">
        <f t="shared" si="80"/>
        <v>&lt;0.001</v>
      </c>
      <c r="F73" t="str">
        <f t="shared" si="80"/>
        <v>&lt;0.001</v>
      </c>
      <c r="G73" t="str">
        <f t="shared" si="80"/>
        <v>&lt;0.001</v>
      </c>
      <c r="K73" t="str">
        <f t="shared" si="85"/>
        <v>35-44</v>
      </c>
      <c r="N73">
        <f>$N66-O66</f>
        <v>-20.854082346512421</v>
      </c>
      <c r="O73">
        <f t="shared" ref="O73:Q73" si="91">$N66-P66</f>
        <v>-38.231131980130534</v>
      </c>
      <c r="P73">
        <f t="shared" si="91"/>
        <v>-47.814864011825243</v>
      </c>
      <c r="Q73">
        <f t="shared" si="91"/>
        <v>-51.583756462186706</v>
      </c>
      <c r="T73" t="str">
        <f t="shared" si="87"/>
        <v>35-44</v>
      </c>
      <c r="W73">
        <f>SQRT((($AQ66-1)*$AF66^2+(AR66-1)*AG66^2)/($AQ66+AR66-2))</f>
        <v>3.3060769445079403</v>
      </c>
      <c r="X73">
        <f t="shared" ref="X73:Z73" si="92">SQRT((($AQ66-1)*$AF66^2+(AS66-1)*AH66^2)/($AQ66+AS66-2))</f>
        <v>3.0931384773352386</v>
      </c>
      <c r="Y73">
        <f t="shared" si="92"/>
        <v>2.6594531976115441</v>
      </c>
      <c r="Z73">
        <f t="shared" si="92"/>
        <v>2.7725741576292626</v>
      </c>
      <c r="AC73" t="str">
        <f t="shared" si="89"/>
        <v>35-44</v>
      </c>
      <c r="AF73">
        <f>$AQ66+AR66-2</f>
        <v>44149</v>
      </c>
      <c r="AG73">
        <f t="shared" ref="AG73:AI73" si="93">$AQ66+AS66-2</f>
        <v>49560</v>
      </c>
      <c r="AH73">
        <f t="shared" si="93"/>
        <v>36420</v>
      </c>
      <c r="AI73">
        <f t="shared" si="93"/>
        <v>23272</v>
      </c>
    </row>
    <row r="74" spans="1:47" x14ac:dyDescent="0.35">
      <c r="A74" t="str">
        <f t="shared" si="84"/>
        <v>45-54</v>
      </c>
      <c r="E74" t="str">
        <f t="shared" si="80"/>
        <v>&lt;0.001</v>
      </c>
      <c r="F74" t="str">
        <f t="shared" si="80"/>
        <v>&lt;0.001</v>
      </c>
      <c r="G74" t="str">
        <f t="shared" si="80"/>
        <v>&lt;0.001</v>
      </c>
      <c r="K74" t="str">
        <f t="shared" si="85"/>
        <v>45-54</v>
      </c>
      <c r="O74">
        <f>$O66-P66</f>
        <v>-17.377049633618114</v>
      </c>
      <c r="P74">
        <f t="shared" ref="P74:Q74" si="94">$O66-Q66</f>
        <v>-26.960781665312822</v>
      </c>
      <c r="Q74">
        <f t="shared" si="94"/>
        <v>-30.729674115674285</v>
      </c>
      <c r="T74" t="str">
        <f t="shared" si="87"/>
        <v>45-54</v>
      </c>
      <c r="X74">
        <f>SQRT((($AR66-1)*$AG66^2+(AS66-1)*AH66^2)/($AR66+AS66-2))</f>
        <v>3.3617129558630601</v>
      </c>
      <c r="Y74">
        <f t="shared" ref="Y74:Z74" si="95">SQRT((($AR66-1)*$AG66^2+(AT66-1)*AI66^2)/($AR66+AT66-2))</f>
        <v>3.1050666816905568</v>
      </c>
      <c r="Z74">
        <f t="shared" si="95"/>
        <v>3.3713780722543425</v>
      </c>
      <c r="AC74" t="str">
        <f t="shared" si="89"/>
        <v>45-54</v>
      </c>
      <c r="AG74">
        <f>$AR66+AS66-2</f>
        <v>54161</v>
      </c>
      <c r="AH74">
        <f t="shared" ref="AH74:AI74" si="96">$AR66+AT66-2</f>
        <v>41021</v>
      </c>
      <c r="AI74">
        <f t="shared" si="96"/>
        <v>27873</v>
      </c>
    </row>
    <row r="75" spans="1:47" x14ac:dyDescent="0.35">
      <c r="A75" t="str">
        <f t="shared" si="84"/>
        <v>55-64</v>
      </c>
      <c r="F75" t="str">
        <f t="shared" si="80"/>
        <v>0.005</v>
      </c>
      <c r="G75" t="str">
        <f t="shared" si="80"/>
        <v>&lt;0.001</v>
      </c>
      <c r="K75" t="str">
        <f t="shared" si="85"/>
        <v>55-64</v>
      </c>
      <c r="P75">
        <f>$P66-Q66</f>
        <v>-9.5837320316947086</v>
      </c>
      <c r="Q75">
        <f>$P66-R66</f>
        <v>-13.352624482056171</v>
      </c>
      <c r="T75" t="str">
        <f t="shared" si="87"/>
        <v>55-64</v>
      </c>
      <c r="Y75">
        <f>SQRT((($AS66-1)*$AH66^2+(AT66-1)*AI66^2)/($AS66+AT66-2))</f>
        <v>2.887418090121729</v>
      </c>
      <c r="Z75">
        <f>SQRT((($AS66-1)*$AH66^2+(AU66-1)*AJ66^2)/($AS66+AU66-2))</f>
        <v>3.0440642602180974</v>
      </c>
      <c r="AC75" t="str">
        <f t="shared" si="89"/>
        <v>55-64</v>
      </c>
      <c r="AH75">
        <f>$AS66+AT66-2</f>
        <v>46432</v>
      </c>
      <c r="AI75">
        <f>$AS66+AU66-2</f>
        <v>33284</v>
      </c>
    </row>
    <row r="76" spans="1:47" x14ac:dyDescent="0.35">
      <c r="A76" t="str">
        <f t="shared" si="84"/>
        <v>65-74</v>
      </c>
      <c r="G76" t="str">
        <f t="shared" si="80"/>
        <v>0.465</v>
      </c>
      <c r="K76" t="str">
        <f t="shared" si="85"/>
        <v>65-74</v>
      </c>
      <c r="Q76">
        <f>Q66-R66</f>
        <v>-3.7688924503614629</v>
      </c>
      <c r="T76" t="str">
        <f t="shared" si="87"/>
        <v>65-74</v>
      </c>
      <c r="Z76">
        <f>SQRT((($AT66-1)*$AI66^2+(AU66-1)*AJ66^2)/($AT66+AU66-2))</f>
        <v>2.1352486495347356</v>
      </c>
      <c r="AC76" t="str">
        <f t="shared" si="89"/>
        <v>65-74</v>
      </c>
      <c r="AI76">
        <f>$AT66+AU66-2</f>
        <v>20144</v>
      </c>
    </row>
    <row r="78" spans="1:47" x14ac:dyDescent="0.35">
      <c r="K78" t="str">
        <f t="shared" ref="K78:AA78" si="97">K7</f>
        <v>Northern Africa and Western Asia</v>
      </c>
      <c r="L78">
        <f t="shared" si="97"/>
        <v>37.896107436226515</v>
      </c>
      <c r="M78">
        <f t="shared" si="97"/>
        <v>49.360197609955101</v>
      </c>
      <c r="N78">
        <f t="shared" si="97"/>
        <v>63.91013662520556</v>
      </c>
      <c r="O78">
        <f t="shared" si="97"/>
        <v>79.39879620984108</v>
      </c>
      <c r="P78">
        <f t="shared" si="97"/>
        <v>90.906358589431235</v>
      </c>
      <c r="Q78">
        <f t="shared" si="97"/>
        <v>98.293025344732044</v>
      </c>
      <c r="R78">
        <f t="shared" si="97"/>
        <v>96.790584462239394</v>
      </c>
      <c r="S78">
        <f t="shared" si="97"/>
        <v>0</v>
      </c>
      <c r="T78" t="str">
        <f t="shared" si="97"/>
        <v>Northern Africa and Western Asia</v>
      </c>
      <c r="U78">
        <f t="shared" si="97"/>
        <v>6.6600510925636032</v>
      </c>
      <c r="V78">
        <f t="shared" si="97"/>
        <v>6.8315520246118444</v>
      </c>
      <c r="W78">
        <f t="shared" si="97"/>
        <v>5.2499764208929154</v>
      </c>
      <c r="X78">
        <f t="shared" si="97"/>
        <v>7.1201658473972609</v>
      </c>
      <c r="Y78">
        <f t="shared" si="97"/>
        <v>5.3058842719333672</v>
      </c>
      <c r="Z78">
        <f t="shared" si="97"/>
        <v>6.1397121874611988</v>
      </c>
      <c r="AA78">
        <f t="shared" si="97"/>
        <v>13.480173865202488</v>
      </c>
      <c r="AC78" t="str">
        <f t="shared" ref="AC78:AK78" si="98">AC7</f>
        <v>Northern Africa and Western Asia</v>
      </c>
      <c r="AD78">
        <f t="shared" si="98"/>
        <v>2.0080809598754557</v>
      </c>
      <c r="AE78">
        <f t="shared" si="98"/>
        <v>2.0597904364936603</v>
      </c>
      <c r="AF78">
        <f t="shared" si="98"/>
        <v>1.5829274496649781</v>
      </c>
      <c r="AG78">
        <f t="shared" si="98"/>
        <v>2.14681077826542</v>
      </c>
      <c r="AH78">
        <f t="shared" si="98"/>
        <v>1.599784301004638</v>
      </c>
      <c r="AI78">
        <f t="shared" si="98"/>
        <v>1.8511928769619084</v>
      </c>
      <c r="AJ78">
        <f t="shared" si="98"/>
        <v>4.0644253472392311</v>
      </c>
      <c r="AK78">
        <f t="shared" si="98"/>
        <v>11</v>
      </c>
      <c r="AN78" t="str">
        <f t="shared" ref="AN78:AU78" si="99">AN7</f>
        <v>Northern Africa and Western Asia</v>
      </c>
      <c r="AO78">
        <f t="shared" si="99"/>
        <v>16034</v>
      </c>
      <c r="AP78">
        <f t="shared" si="99"/>
        <v>19657</v>
      </c>
      <c r="AQ78">
        <f t="shared" si="99"/>
        <v>26986</v>
      </c>
      <c r="AR78">
        <f t="shared" si="99"/>
        <v>21034</v>
      </c>
      <c r="AS78">
        <f t="shared" si="99"/>
        <v>13342</v>
      </c>
      <c r="AT78">
        <f t="shared" si="99"/>
        <v>5171</v>
      </c>
      <c r="AU78">
        <f t="shared" si="99"/>
        <v>799</v>
      </c>
    </row>
    <row r="79" spans="1:47" x14ac:dyDescent="0.35">
      <c r="A79" t="s">
        <v>31</v>
      </c>
    </row>
    <row r="80" spans="1:47" x14ac:dyDescent="0.35">
      <c r="K80" t="str">
        <f>K78</f>
        <v>Northern Africa and Western Asia</v>
      </c>
      <c r="T80" t="s">
        <v>29</v>
      </c>
      <c r="AC80" t="s">
        <v>30</v>
      </c>
    </row>
    <row r="81" spans="1:47" x14ac:dyDescent="0.35">
      <c r="A81" t="str">
        <f>K80</f>
        <v>Northern Africa and Western Asia</v>
      </c>
      <c r="K81" t="s">
        <v>28</v>
      </c>
    </row>
    <row r="82" spans="1:47" x14ac:dyDescent="0.35">
      <c r="B82" t="str">
        <f>B70</f>
        <v>25-34</v>
      </c>
      <c r="C82" t="str">
        <f t="shared" ref="C82:G82" si="100">C70</f>
        <v>35-44</v>
      </c>
      <c r="D82" t="str">
        <f t="shared" si="100"/>
        <v>45-54</v>
      </c>
      <c r="E82" t="str">
        <f t="shared" si="100"/>
        <v>55-64</v>
      </c>
      <c r="F82" t="str">
        <f t="shared" si="100"/>
        <v>65-74</v>
      </c>
      <c r="G82" t="str">
        <f t="shared" si="100"/>
        <v>75+</v>
      </c>
      <c r="L82" t="str">
        <f>B82</f>
        <v>25-34</v>
      </c>
      <c r="M82" t="str">
        <f t="shared" ref="M82:Q82" si="101">C82</f>
        <v>35-44</v>
      </c>
      <c r="N82" t="str">
        <f t="shared" si="101"/>
        <v>45-54</v>
      </c>
      <c r="O82" t="str">
        <f t="shared" si="101"/>
        <v>55-64</v>
      </c>
      <c r="P82" t="str">
        <f t="shared" si="101"/>
        <v>65-74</v>
      </c>
      <c r="Q82" t="str">
        <f t="shared" si="101"/>
        <v>75+</v>
      </c>
      <c r="U82" t="str">
        <f>L82</f>
        <v>25-34</v>
      </c>
      <c r="V82" t="str">
        <f t="shared" ref="V82:Z82" si="102">M82</f>
        <v>35-44</v>
      </c>
      <c r="W82" t="str">
        <f t="shared" si="102"/>
        <v>45-54</v>
      </c>
      <c r="X82" t="str">
        <f t="shared" si="102"/>
        <v>55-64</v>
      </c>
      <c r="Y82" t="str">
        <f t="shared" si="102"/>
        <v>65-74</v>
      </c>
      <c r="Z82" t="str">
        <f t="shared" si="102"/>
        <v>75+</v>
      </c>
      <c r="AD82" t="str">
        <f>U82</f>
        <v>25-34</v>
      </c>
      <c r="AE82" t="str">
        <f t="shared" ref="AE82:AF82" si="103">V82</f>
        <v>35-44</v>
      </c>
      <c r="AF82" t="str">
        <f t="shared" si="103"/>
        <v>45-54</v>
      </c>
      <c r="AG82" t="str">
        <f>X82</f>
        <v>55-64</v>
      </c>
      <c r="AH82" t="str">
        <f t="shared" ref="AH82:AI82" si="104">Y82</f>
        <v>65-74</v>
      </c>
      <c r="AI82" t="str">
        <f t="shared" si="104"/>
        <v>75+</v>
      </c>
    </row>
    <row r="83" spans="1:47" x14ac:dyDescent="0.35">
      <c r="A83" t="str">
        <f>A71</f>
        <v>18-24</v>
      </c>
      <c r="B83" t="str">
        <f>IF(_xlfn.T.DIST.2T(ABS(L83/U83),AD83)*6&lt;0.001,"&lt;0.001",IF(_xlfn.T.DIST.2T(ABS(L83/U83),AD83)*6&gt;0.999, "&gt;0.999",FIXED(_xlfn.T.DIST.2T(ABS(L83/U83),AD83)*6,3)))</f>
        <v>&lt;0.001</v>
      </c>
      <c r="C83" t="str">
        <f t="shared" ref="C83:G88" si="105">IF(_xlfn.T.DIST.2T(ABS(M83/V83),AE83)*6&lt;0.001,"&lt;0.001",IF(_xlfn.T.DIST.2T(ABS(M83/V83),AE83)*6&gt;0.999, "&gt;0.999",FIXED(_xlfn.T.DIST.2T(ABS(M83/V83),AE83)*6,3)))</f>
        <v>&lt;0.001</v>
      </c>
      <c r="D83" t="str">
        <f t="shared" si="105"/>
        <v>&lt;0.001</v>
      </c>
      <c r="E83" t="str">
        <f t="shared" si="105"/>
        <v>&lt;0.001</v>
      </c>
      <c r="F83" t="str">
        <f t="shared" si="105"/>
        <v>&lt;0.001</v>
      </c>
      <c r="G83" t="str">
        <f t="shared" si="105"/>
        <v>&lt;0.001</v>
      </c>
      <c r="K83" t="str">
        <f>A83</f>
        <v>18-24</v>
      </c>
      <c r="L83">
        <f>$L78-M78</f>
        <v>-11.464090173728586</v>
      </c>
      <c r="M83">
        <f t="shared" ref="M83:Q83" si="106">$L78-N78</f>
        <v>-26.014029188979045</v>
      </c>
      <c r="N83">
        <f t="shared" si="106"/>
        <v>-41.502688773614565</v>
      </c>
      <c r="O83">
        <f t="shared" si="106"/>
        <v>-53.01025115320472</v>
      </c>
      <c r="P83">
        <f t="shared" si="106"/>
        <v>-60.396917908505529</v>
      </c>
      <c r="Q83">
        <f t="shared" si="106"/>
        <v>-58.894477026012879</v>
      </c>
      <c r="T83" t="str">
        <f>K83</f>
        <v>18-24</v>
      </c>
      <c r="U83">
        <f>SQRT((($AO78-1)*$AD78^2+(AP78-1)*AE78^2)/($AO78+AP78-2))</f>
        <v>2.036722783532162</v>
      </c>
      <c r="V83">
        <f t="shared" ref="V83:Z83" si="107">SQRT((($AO78-1)*$AD78^2+(AQ78-1)*AF78^2)/($AO78+AQ78-2))</f>
        <v>1.7534760653096964</v>
      </c>
      <c r="W83">
        <f t="shared" si="107"/>
        <v>2.0879343681145914</v>
      </c>
      <c r="X83">
        <f t="shared" si="107"/>
        <v>1.8339438783607753</v>
      </c>
      <c r="Y83">
        <f t="shared" si="107"/>
        <v>1.9709780129226251</v>
      </c>
      <c r="Z83">
        <f t="shared" si="107"/>
        <v>2.1504504120385848</v>
      </c>
      <c r="AC83" t="str">
        <f>T83</f>
        <v>18-24</v>
      </c>
      <c r="AD83">
        <f>$AO78+AP78-2</f>
        <v>35689</v>
      </c>
      <c r="AE83">
        <f t="shared" ref="AE83:AI83" si="108">$AO78+AQ78-2</f>
        <v>43018</v>
      </c>
      <c r="AF83">
        <f t="shared" si="108"/>
        <v>37066</v>
      </c>
      <c r="AG83">
        <f t="shared" si="108"/>
        <v>29374</v>
      </c>
      <c r="AH83">
        <f t="shared" si="108"/>
        <v>21203</v>
      </c>
      <c r="AI83">
        <f t="shared" si="108"/>
        <v>16831</v>
      </c>
    </row>
    <row r="84" spans="1:47" x14ac:dyDescent="0.35">
      <c r="A84" t="str">
        <f t="shared" ref="A84:A88" si="109">A72</f>
        <v>25-34</v>
      </c>
      <c r="C84" t="str">
        <f t="shared" si="105"/>
        <v>&lt;0.001</v>
      </c>
      <c r="D84" t="str">
        <f t="shared" si="105"/>
        <v>&lt;0.001</v>
      </c>
      <c r="E84" t="str">
        <f t="shared" si="105"/>
        <v>&lt;0.001</v>
      </c>
      <c r="F84" t="str">
        <f t="shared" si="105"/>
        <v>&lt;0.001</v>
      </c>
      <c r="G84" t="str">
        <f t="shared" si="105"/>
        <v>&lt;0.001</v>
      </c>
      <c r="K84" t="str">
        <f t="shared" ref="K84:K88" si="110">A84</f>
        <v>25-34</v>
      </c>
      <c r="M84">
        <f>$M78-N78</f>
        <v>-14.549939015250459</v>
      </c>
      <c r="N84">
        <f t="shared" ref="N84:Q84" si="111">$M78-O78</f>
        <v>-30.038598599885979</v>
      </c>
      <c r="O84">
        <f t="shared" si="111"/>
        <v>-41.546160979476134</v>
      </c>
      <c r="P84">
        <f t="shared" si="111"/>
        <v>-48.932827734776943</v>
      </c>
      <c r="Q84">
        <f t="shared" si="111"/>
        <v>-47.430386852284293</v>
      </c>
      <c r="T84" t="str">
        <f t="shared" ref="T84:T88" si="112">K84</f>
        <v>25-34</v>
      </c>
      <c r="V84">
        <f>SQRT((($AP78-1)*$AE78^2+(AQ78-1)*AF78^2)/($AP78+AQ78-2))</f>
        <v>1.7993662538954194</v>
      </c>
      <c r="W84">
        <f t="shared" ref="W84:Z84" si="113">SQRT((($AP78-1)*$AE78^2+(AR78-1)*AG78^2)/($AP78+AR78-2))</f>
        <v>2.1052222428996519</v>
      </c>
      <c r="X84">
        <f t="shared" si="113"/>
        <v>1.887355613147814</v>
      </c>
      <c r="Y84">
        <f t="shared" si="113"/>
        <v>2.0181284091609015</v>
      </c>
      <c r="Z84">
        <f t="shared" si="113"/>
        <v>2.1729493688154369</v>
      </c>
      <c r="AC84" t="str">
        <f t="shared" ref="AC84:AC88" si="114">T84</f>
        <v>25-34</v>
      </c>
      <c r="AE84">
        <f>$AP78+AQ78-2</f>
        <v>46641</v>
      </c>
      <c r="AF84">
        <f t="shared" ref="AF84:AI84" si="115">$AP78+AR78-2</f>
        <v>40689</v>
      </c>
      <c r="AG84">
        <f t="shared" si="115"/>
        <v>32997</v>
      </c>
      <c r="AH84">
        <f t="shared" si="115"/>
        <v>24826</v>
      </c>
      <c r="AI84">
        <f t="shared" si="115"/>
        <v>20454</v>
      </c>
    </row>
    <row r="85" spans="1:47" x14ac:dyDescent="0.35">
      <c r="A85" t="str">
        <f t="shared" si="109"/>
        <v>35-44</v>
      </c>
      <c r="D85" t="str">
        <f t="shared" si="105"/>
        <v>&lt;0.001</v>
      </c>
      <c r="E85" t="str">
        <f t="shared" si="105"/>
        <v>&lt;0.001</v>
      </c>
      <c r="F85" t="str">
        <f t="shared" si="105"/>
        <v>&lt;0.001</v>
      </c>
      <c r="G85" t="str">
        <f t="shared" si="105"/>
        <v>&lt;0.001</v>
      </c>
      <c r="K85" t="str">
        <f t="shared" si="110"/>
        <v>35-44</v>
      </c>
      <c r="N85">
        <f>$N78-O78</f>
        <v>-15.488659584635521</v>
      </c>
      <c r="O85">
        <f t="shared" ref="O85:Q85" si="116">$N78-P78</f>
        <v>-26.996221964225676</v>
      </c>
      <c r="P85">
        <f t="shared" si="116"/>
        <v>-34.382888719526484</v>
      </c>
      <c r="Q85">
        <f t="shared" si="116"/>
        <v>-32.880447837033834</v>
      </c>
      <c r="T85" t="str">
        <f t="shared" si="112"/>
        <v>35-44</v>
      </c>
      <c r="W85">
        <f>SQRT((($AQ78-1)*$AF78^2+(AR78-1)*AG78^2)/($AQ78+AR78-2))</f>
        <v>1.8511840230187702</v>
      </c>
      <c r="X85">
        <f t="shared" ref="X85:Z85" si="117">SQRT((($AQ78-1)*$AF78^2+(AS78-1)*AH78^2)/($AQ78+AS78-2))</f>
        <v>1.5885239809775726</v>
      </c>
      <c r="Y85">
        <f t="shared" si="117"/>
        <v>1.6290433461862306</v>
      </c>
      <c r="Z85">
        <f t="shared" si="117"/>
        <v>1.7053371477450161</v>
      </c>
      <c r="AC85" t="str">
        <f t="shared" si="114"/>
        <v>35-44</v>
      </c>
      <c r="AF85">
        <f>$AQ78+AR78-2</f>
        <v>48018</v>
      </c>
      <c r="AG85">
        <f t="shared" ref="AG85:AI85" si="118">$AQ78+AS78-2</f>
        <v>40326</v>
      </c>
      <c r="AH85">
        <f t="shared" si="118"/>
        <v>32155</v>
      </c>
      <c r="AI85">
        <f t="shared" si="118"/>
        <v>27783</v>
      </c>
    </row>
    <row r="86" spans="1:47" x14ac:dyDescent="0.35">
      <c r="A86" t="str">
        <f t="shared" si="109"/>
        <v>45-54</v>
      </c>
      <c r="E86" t="str">
        <f t="shared" si="105"/>
        <v>&lt;0.001</v>
      </c>
      <c r="F86" t="str">
        <f t="shared" si="105"/>
        <v>&lt;0.001</v>
      </c>
      <c r="G86" t="str">
        <f t="shared" si="105"/>
        <v>&lt;0.001</v>
      </c>
      <c r="K86" t="str">
        <f t="shared" si="110"/>
        <v>45-54</v>
      </c>
      <c r="O86">
        <f>$O78-P78</f>
        <v>-11.507562379590155</v>
      </c>
      <c r="P86">
        <f t="shared" ref="P86:Q86" si="119">$O78-Q78</f>
        <v>-18.894229134890963</v>
      </c>
      <c r="Q86">
        <f t="shared" si="119"/>
        <v>-17.391788252398314</v>
      </c>
      <c r="T86" t="str">
        <f t="shared" si="112"/>
        <v>45-54</v>
      </c>
      <c r="X86">
        <f>SQRT((($AR78-1)*$AG78^2+(AS78-1)*AH78^2)/($AR78+AS78-2))</f>
        <v>1.9527836183581997</v>
      </c>
      <c r="Y86">
        <f t="shared" ref="Y86:Z86" si="120">SQRT((($AR78-1)*$AG78^2+(AT78-1)*AI78^2)/($AR78+AT78-2))</f>
        <v>2.0917945949772552</v>
      </c>
      <c r="Z86">
        <f t="shared" si="120"/>
        <v>2.2459244566394121</v>
      </c>
      <c r="AC86" t="str">
        <f t="shared" si="114"/>
        <v>45-54</v>
      </c>
      <c r="AG86">
        <f>$AR78+AS78-2</f>
        <v>34374</v>
      </c>
      <c r="AH86">
        <f t="shared" ref="AH86:AI86" si="121">$AR78+AT78-2</f>
        <v>26203</v>
      </c>
      <c r="AI86">
        <f t="shared" si="121"/>
        <v>21831</v>
      </c>
    </row>
    <row r="87" spans="1:47" x14ac:dyDescent="0.35">
      <c r="A87" t="str">
        <f t="shared" si="109"/>
        <v>55-64</v>
      </c>
      <c r="F87" t="str">
        <f t="shared" si="105"/>
        <v>&lt;0.001</v>
      </c>
      <c r="G87" t="str">
        <f t="shared" si="105"/>
        <v>0.008</v>
      </c>
      <c r="K87" t="str">
        <f t="shared" si="110"/>
        <v>55-64</v>
      </c>
      <c r="P87">
        <f>$P78-Q78</f>
        <v>-7.3866667553008085</v>
      </c>
      <c r="Q87">
        <f>$P78-R78</f>
        <v>-5.8842258728081589</v>
      </c>
      <c r="T87" t="str">
        <f t="shared" si="112"/>
        <v>55-64</v>
      </c>
      <c r="Y87">
        <f>SQRT((($AS78-1)*$AH78^2+(AT78-1)*AI78^2)/($AS78+AT78-2))</f>
        <v>1.6738059105305558</v>
      </c>
      <c r="Z87">
        <f>SQRT((($AS78-1)*$AH78^2+(AU78-1)*AJ78^2)/($AS78+AU78-2))</f>
        <v>1.8295411619849069</v>
      </c>
      <c r="AC87" t="str">
        <f t="shared" si="114"/>
        <v>55-64</v>
      </c>
      <c r="AH87">
        <f>$AS78+AT78-2</f>
        <v>18511</v>
      </c>
      <c r="AI87">
        <f>$AS78+AU78-2</f>
        <v>14139</v>
      </c>
    </row>
    <row r="88" spans="1:47" x14ac:dyDescent="0.35">
      <c r="A88" t="str">
        <f t="shared" si="109"/>
        <v>65-74</v>
      </c>
      <c r="G88" t="str">
        <f t="shared" si="105"/>
        <v>&gt;0.999</v>
      </c>
      <c r="K88" t="str">
        <f t="shared" si="110"/>
        <v>65-74</v>
      </c>
      <c r="Q88">
        <f>Q78-R78</f>
        <v>1.5024408824926496</v>
      </c>
      <c r="T88" t="str">
        <f t="shared" si="112"/>
        <v>65-74</v>
      </c>
      <c r="Z88">
        <f>SQRT((($AT78-1)*$AI78^2+(AU78-1)*AJ78^2)/($AT78+AU78-2))</f>
        <v>2.2754280493182675</v>
      </c>
      <c r="AC88" t="str">
        <f t="shared" si="114"/>
        <v>65-74</v>
      </c>
      <c r="AI88">
        <f>$AT78+AU78-2</f>
        <v>5968</v>
      </c>
    </row>
    <row r="90" spans="1:47" x14ac:dyDescent="0.35">
      <c r="K90" t="str">
        <f t="shared" ref="K90:AA90" si="122">K8</f>
        <v>Northern America</v>
      </c>
      <c r="L90">
        <f t="shared" si="122"/>
        <v>33.486831381570866</v>
      </c>
      <c r="M90">
        <f t="shared" si="122"/>
        <v>44.262986228090007</v>
      </c>
      <c r="N90">
        <f t="shared" si="122"/>
        <v>50.099465807951006</v>
      </c>
      <c r="O90">
        <f t="shared" si="122"/>
        <v>59.873288035171058</v>
      </c>
      <c r="P90">
        <f t="shared" si="122"/>
        <v>76.059936362698423</v>
      </c>
      <c r="Q90">
        <f t="shared" si="122"/>
        <v>101.11490953020083</v>
      </c>
      <c r="R90">
        <f t="shared" si="122"/>
        <v>123.52264141862996</v>
      </c>
      <c r="S90">
        <f t="shared" si="122"/>
        <v>0</v>
      </c>
      <c r="T90" t="str">
        <f t="shared" si="122"/>
        <v>Northern America</v>
      </c>
      <c r="U90">
        <f t="shared" si="122"/>
        <v>2.2174667535322277</v>
      </c>
      <c r="V90">
        <f t="shared" si="122"/>
        <v>2.6134194828890389</v>
      </c>
      <c r="W90">
        <f t="shared" si="122"/>
        <v>3.2209238002485874</v>
      </c>
      <c r="X90">
        <f t="shared" si="122"/>
        <v>0.94825965494518416</v>
      </c>
      <c r="Y90">
        <f t="shared" si="122"/>
        <v>0.80976621987893316</v>
      </c>
      <c r="Z90">
        <f t="shared" si="122"/>
        <v>9.2075208659265717E-2</v>
      </c>
      <c r="AA90">
        <f t="shared" si="122"/>
        <v>0.90337834615436508</v>
      </c>
      <c r="AC90" t="str">
        <f t="shared" ref="AC90:AK90" si="123">AC8</f>
        <v>Northern America</v>
      </c>
      <c r="AD90">
        <f t="shared" si="123"/>
        <v>1.5679857784783566</v>
      </c>
      <c r="AE90">
        <f t="shared" si="123"/>
        <v>1.8479666384358797</v>
      </c>
      <c r="AF90">
        <f t="shared" si="123"/>
        <v>2.2775370608409209</v>
      </c>
      <c r="AG90">
        <f t="shared" si="123"/>
        <v>0.67052083233735538</v>
      </c>
      <c r="AH90">
        <f t="shared" si="123"/>
        <v>0.57259118525219044</v>
      </c>
      <c r="AI90">
        <f t="shared" si="123"/>
        <v>6.5107004422133102E-2</v>
      </c>
      <c r="AJ90">
        <f t="shared" si="123"/>
        <v>0.63878495454283979</v>
      </c>
      <c r="AK90">
        <f t="shared" si="123"/>
        <v>2</v>
      </c>
      <c r="AN90" t="str">
        <f t="shared" ref="AN90:AU90" si="124">AN8</f>
        <v>Northern America</v>
      </c>
      <c r="AO90">
        <f t="shared" si="124"/>
        <v>4559</v>
      </c>
      <c r="AP90">
        <f t="shared" si="124"/>
        <v>2495</v>
      </c>
      <c r="AQ90">
        <f t="shared" si="124"/>
        <v>1993</v>
      </c>
      <c r="AR90">
        <f t="shared" si="124"/>
        <v>2580</v>
      </c>
      <c r="AS90">
        <f t="shared" si="124"/>
        <v>5426</v>
      </c>
      <c r="AT90">
        <f t="shared" si="124"/>
        <v>7590</v>
      </c>
      <c r="AU90">
        <f t="shared" si="124"/>
        <v>5388</v>
      </c>
    </row>
    <row r="91" spans="1:47" x14ac:dyDescent="0.35">
      <c r="A91" t="s">
        <v>31</v>
      </c>
    </row>
    <row r="92" spans="1:47" x14ac:dyDescent="0.35">
      <c r="K92" t="str">
        <f>K90</f>
        <v>Northern America</v>
      </c>
      <c r="T92" t="s">
        <v>29</v>
      </c>
      <c r="AC92" t="s">
        <v>30</v>
      </c>
    </row>
    <row r="93" spans="1:47" x14ac:dyDescent="0.35">
      <c r="A93" t="str">
        <f>K92</f>
        <v>Northern America</v>
      </c>
      <c r="K93" t="s">
        <v>28</v>
      </c>
    </row>
    <row r="94" spans="1:47" x14ac:dyDescent="0.35">
      <c r="B94" t="str">
        <f>B82</f>
        <v>25-34</v>
      </c>
      <c r="C94" t="str">
        <f t="shared" ref="C94:G94" si="125">C82</f>
        <v>35-44</v>
      </c>
      <c r="D94" t="str">
        <f t="shared" si="125"/>
        <v>45-54</v>
      </c>
      <c r="E94" t="str">
        <f t="shared" si="125"/>
        <v>55-64</v>
      </c>
      <c r="F94" t="str">
        <f t="shared" si="125"/>
        <v>65-74</v>
      </c>
      <c r="G94" t="str">
        <f t="shared" si="125"/>
        <v>75+</v>
      </c>
      <c r="L94" t="str">
        <f>B94</f>
        <v>25-34</v>
      </c>
      <c r="M94" t="str">
        <f t="shared" ref="M94:Q94" si="126">C94</f>
        <v>35-44</v>
      </c>
      <c r="N94" t="str">
        <f t="shared" si="126"/>
        <v>45-54</v>
      </c>
      <c r="O94" t="str">
        <f t="shared" si="126"/>
        <v>55-64</v>
      </c>
      <c r="P94" t="str">
        <f t="shared" si="126"/>
        <v>65-74</v>
      </c>
      <c r="Q94" t="str">
        <f t="shared" si="126"/>
        <v>75+</v>
      </c>
      <c r="U94" t="str">
        <f>L94</f>
        <v>25-34</v>
      </c>
      <c r="V94" t="str">
        <f t="shared" ref="V94:Z94" si="127">M94</f>
        <v>35-44</v>
      </c>
      <c r="W94" t="str">
        <f t="shared" si="127"/>
        <v>45-54</v>
      </c>
      <c r="X94" t="str">
        <f t="shared" si="127"/>
        <v>55-64</v>
      </c>
      <c r="Y94" t="str">
        <f t="shared" si="127"/>
        <v>65-74</v>
      </c>
      <c r="Z94" t="str">
        <f t="shared" si="127"/>
        <v>75+</v>
      </c>
      <c r="AD94" t="str">
        <f>U94</f>
        <v>25-34</v>
      </c>
      <c r="AE94" t="str">
        <f t="shared" ref="AE94:AF94" si="128">V94</f>
        <v>35-44</v>
      </c>
      <c r="AF94" t="str">
        <f t="shared" si="128"/>
        <v>45-54</v>
      </c>
      <c r="AG94" t="str">
        <f>X94</f>
        <v>55-64</v>
      </c>
      <c r="AH94" t="str">
        <f t="shared" ref="AH94:AI94" si="129">Y94</f>
        <v>65-74</v>
      </c>
      <c r="AI94" t="str">
        <f t="shared" si="129"/>
        <v>75+</v>
      </c>
    </row>
    <row r="95" spans="1:47" x14ac:dyDescent="0.35">
      <c r="A95" t="str">
        <f>A83</f>
        <v>18-24</v>
      </c>
      <c r="B95" t="str">
        <f>IF(_xlfn.T.DIST.2T(ABS(L95/U95),AD95)*6&lt;0.001,"&lt;0.001",IF(_xlfn.T.DIST.2T(ABS(L95/U95),AD95)*6&gt;0.999, "&gt;0.999",FIXED(_xlfn.T.DIST.2T(ABS(L95/U95),AD95)*6,3)))</f>
        <v>&lt;0.001</v>
      </c>
      <c r="C95" t="str">
        <f t="shared" ref="C95:G100" si="130">IF(_xlfn.T.DIST.2T(ABS(M95/V95),AE95)*6&lt;0.001,"&lt;0.001",IF(_xlfn.T.DIST.2T(ABS(M95/V95),AE95)*6&gt;0.999, "&gt;0.999",FIXED(_xlfn.T.DIST.2T(ABS(M95/V95),AE95)*6,3)))</f>
        <v>&lt;0.001</v>
      </c>
      <c r="D95" t="str">
        <f t="shared" si="130"/>
        <v>&lt;0.001</v>
      </c>
      <c r="E95" t="str">
        <f t="shared" si="130"/>
        <v>&lt;0.001</v>
      </c>
      <c r="F95" t="str">
        <f t="shared" si="130"/>
        <v>&lt;0.001</v>
      </c>
      <c r="G95" t="str">
        <f t="shared" si="130"/>
        <v>&lt;0.001</v>
      </c>
      <c r="K95" t="str">
        <f>A95</f>
        <v>18-24</v>
      </c>
      <c r="L95">
        <f>$L90-M90</f>
        <v>-10.776154846519141</v>
      </c>
      <c r="M95">
        <f t="shared" ref="M95:Q95" si="131">$L90-N90</f>
        <v>-16.61263442638014</v>
      </c>
      <c r="N95">
        <f t="shared" si="131"/>
        <v>-26.386456653600192</v>
      </c>
      <c r="O95">
        <f t="shared" si="131"/>
        <v>-42.573104981127557</v>
      </c>
      <c r="P95">
        <f t="shared" si="131"/>
        <v>-67.628078148629967</v>
      </c>
      <c r="Q95">
        <f t="shared" si="131"/>
        <v>-90.035810037059093</v>
      </c>
      <c r="T95" t="str">
        <f>K95</f>
        <v>18-24</v>
      </c>
      <c r="U95">
        <f>SQRT((($AO90-1)*$AD90^2+(AP90-1)*AE90^2)/($AO90+AP90-2))</f>
        <v>1.6723692427155414</v>
      </c>
      <c r="V95">
        <f t="shared" ref="V95:Z95" si="132">SQRT((($AO90-1)*$AD90^2+(AQ90-1)*AF90^2)/($AO90+AQ90-2))</f>
        <v>1.8133961912248282</v>
      </c>
      <c r="W95">
        <f t="shared" si="132"/>
        <v>1.3162907575680041</v>
      </c>
      <c r="X95">
        <f t="shared" si="132"/>
        <v>1.1404806379543799</v>
      </c>
      <c r="Y95">
        <f t="shared" si="132"/>
        <v>0.96187187548198327</v>
      </c>
      <c r="Z95">
        <f t="shared" si="132"/>
        <v>1.1609686273847972</v>
      </c>
      <c r="AC95" t="str">
        <f>T95</f>
        <v>18-24</v>
      </c>
      <c r="AD95">
        <f>$AO90+AP90-2</f>
        <v>7052</v>
      </c>
      <c r="AE95">
        <f t="shared" ref="AE95:AI95" si="133">$AO90+AQ90-2</f>
        <v>6550</v>
      </c>
      <c r="AF95">
        <f t="shared" si="133"/>
        <v>7137</v>
      </c>
      <c r="AG95">
        <f t="shared" si="133"/>
        <v>9983</v>
      </c>
      <c r="AH95">
        <f t="shared" si="133"/>
        <v>12147</v>
      </c>
      <c r="AI95">
        <f t="shared" si="133"/>
        <v>9945</v>
      </c>
    </row>
    <row r="96" spans="1:47" x14ac:dyDescent="0.35">
      <c r="A96" t="str">
        <f t="shared" ref="A96:A100" si="134">A84</f>
        <v>25-34</v>
      </c>
      <c r="C96" t="str">
        <f t="shared" si="130"/>
        <v>0.027</v>
      </c>
      <c r="D96" t="str">
        <f t="shared" si="130"/>
        <v>&lt;0.001</v>
      </c>
      <c r="E96" t="str">
        <f t="shared" si="130"/>
        <v>&lt;0.001</v>
      </c>
      <c r="F96" t="str">
        <f t="shared" si="130"/>
        <v>&lt;0.001</v>
      </c>
      <c r="G96" t="str">
        <f t="shared" si="130"/>
        <v>&lt;0.001</v>
      </c>
      <c r="K96" t="str">
        <f t="shared" ref="K96:K100" si="135">A96</f>
        <v>25-34</v>
      </c>
      <c r="M96">
        <f>$M90-N90</f>
        <v>-5.836479579860999</v>
      </c>
      <c r="N96">
        <f t="shared" ref="N96:Q96" si="136">$M90-O90</f>
        <v>-15.610301807081051</v>
      </c>
      <c r="O96">
        <f t="shared" si="136"/>
        <v>-31.796950134608416</v>
      </c>
      <c r="P96">
        <f t="shared" si="136"/>
        <v>-56.851923302110826</v>
      </c>
      <c r="Q96">
        <f t="shared" si="136"/>
        <v>-79.259655190539945</v>
      </c>
      <c r="T96" t="str">
        <f t="shared" ref="T96:T100" si="137">K96</f>
        <v>25-34</v>
      </c>
      <c r="V96">
        <f>SQRT((($AP90-1)*$AE90^2+(AQ90-1)*AF90^2)/($AP90+AQ90-2))</f>
        <v>2.0498586113203467</v>
      </c>
      <c r="W96">
        <f t="shared" ref="W96:Z96" si="138">SQRT((($AP90-1)*$AE90^2+(AR90-1)*AG90^2)/($AP90+AR90-2))</f>
        <v>1.381103326610722</v>
      </c>
      <c r="X96">
        <f t="shared" si="138"/>
        <v>1.1402255936024142</v>
      </c>
      <c r="Y96">
        <f t="shared" si="138"/>
        <v>0.92080168065564549</v>
      </c>
      <c r="Z96">
        <f t="shared" si="138"/>
        <v>1.1660242671860099</v>
      </c>
      <c r="AC96" t="str">
        <f t="shared" ref="AC96:AC100" si="139">T96</f>
        <v>25-34</v>
      </c>
      <c r="AE96">
        <f>$AP90+AQ90-2</f>
        <v>4486</v>
      </c>
      <c r="AF96">
        <f t="shared" ref="AF96:AI96" si="140">$AP90+AR90-2</f>
        <v>5073</v>
      </c>
      <c r="AG96">
        <f t="shared" si="140"/>
        <v>7919</v>
      </c>
      <c r="AH96">
        <f t="shared" si="140"/>
        <v>10083</v>
      </c>
      <c r="AI96">
        <f t="shared" si="140"/>
        <v>7881</v>
      </c>
    </row>
    <row r="97" spans="1:47" x14ac:dyDescent="0.35">
      <c r="A97" t="str">
        <f t="shared" si="134"/>
        <v>35-44</v>
      </c>
      <c r="D97" t="str">
        <f t="shared" si="130"/>
        <v>&lt;0.001</v>
      </c>
      <c r="E97" t="str">
        <f t="shared" si="130"/>
        <v>&lt;0.001</v>
      </c>
      <c r="F97" t="str">
        <f t="shared" si="130"/>
        <v>&lt;0.001</v>
      </c>
      <c r="G97" t="str">
        <f t="shared" si="130"/>
        <v>&lt;0.001</v>
      </c>
      <c r="K97" t="str">
        <f t="shared" si="135"/>
        <v>35-44</v>
      </c>
      <c r="N97">
        <f>$N90-O90</f>
        <v>-9.7738222272200517</v>
      </c>
      <c r="O97">
        <f t="shared" ref="O97:Q97" si="141">$N90-P90</f>
        <v>-25.960470554747417</v>
      </c>
      <c r="P97">
        <f t="shared" si="141"/>
        <v>-51.015443722249827</v>
      </c>
      <c r="Q97">
        <f t="shared" si="141"/>
        <v>-73.423175610678953</v>
      </c>
      <c r="T97" t="str">
        <f t="shared" si="137"/>
        <v>35-44</v>
      </c>
      <c r="W97">
        <f>SQRT((($AQ90-1)*$AF90^2+(AR90-1)*AG90^2)/($AQ90+AR90-2))</f>
        <v>1.5856200258175601</v>
      </c>
      <c r="X97">
        <f t="shared" ref="X97:Z97" si="142">SQRT((($AQ90-1)*$AF90^2+(AS90-1)*AH90^2)/($AQ90+AS90-2))</f>
        <v>1.2778643977211022</v>
      </c>
      <c r="Y97">
        <f t="shared" si="142"/>
        <v>1.0401110063429406</v>
      </c>
      <c r="Z97">
        <f t="shared" si="142"/>
        <v>1.3031489847871418</v>
      </c>
      <c r="AC97" t="str">
        <f t="shared" si="139"/>
        <v>35-44</v>
      </c>
      <c r="AF97">
        <f>$AQ90+AR90-2</f>
        <v>4571</v>
      </c>
      <c r="AG97">
        <f t="shared" ref="AG97:AI97" si="143">$AQ90+AS90-2</f>
        <v>7417</v>
      </c>
      <c r="AH97">
        <f t="shared" si="143"/>
        <v>9581</v>
      </c>
      <c r="AI97">
        <f t="shared" si="143"/>
        <v>7379</v>
      </c>
    </row>
    <row r="98" spans="1:47" x14ac:dyDescent="0.35">
      <c r="A98" t="str">
        <f t="shared" si="134"/>
        <v>45-54</v>
      </c>
      <c r="E98" t="str">
        <f t="shared" si="130"/>
        <v>&lt;0.001</v>
      </c>
      <c r="F98" t="str">
        <f t="shared" si="130"/>
        <v>&lt;0.001</v>
      </c>
      <c r="G98" t="str">
        <f t="shared" si="130"/>
        <v>&lt;0.001</v>
      </c>
      <c r="K98" t="str">
        <f t="shared" si="135"/>
        <v>45-54</v>
      </c>
      <c r="O98">
        <f>$O90-P90</f>
        <v>-16.186648327527365</v>
      </c>
      <c r="P98">
        <f t="shared" ref="P98:Q98" si="144">$O90-Q90</f>
        <v>-41.241621495029776</v>
      </c>
      <c r="Q98">
        <f t="shared" si="144"/>
        <v>-63.649353383458902</v>
      </c>
      <c r="T98" t="str">
        <f t="shared" si="137"/>
        <v>45-54</v>
      </c>
      <c r="X98">
        <f>SQRT((($AR90-1)*$AG90^2+(AS90-1)*AH90^2)/($AR90+AS90-2))</f>
        <v>0.60587637852562981</v>
      </c>
      <c r="Y98">
        <f t="shared" ref="Y98:Z98" si="145">SQRT((($AR90-1)*$AG90^2+(AT90-1)*AI90^2)/($AR90+AT90-2))</f>
        <v>0.34234389335035748</v>
      </c>
      <c r="Z98">
        <f t="shared" si="145"/>
        <v>0.64922931777346604</v>
      </c>
      <c r="AC98" t="str">
        <f t="shared" si="139"/>
        <v>45-54</v>
      </c>
      <c r="AG98">
        <f>$AR90+AS90-2</f>
        <v>8004</v>
      </c>
      <c r="AH98">
        <f t="shared" ref="AH98:AI98" si="146">$AR90+AT90-2</f>
        <v>10168</v>
      </c>
      <c r="AI98">
        <f t="shared" si="146"/>
        <v>7966</v>
      </c>
    </row>
    <row r="99" spans="1:47" x14ac:dyDescent="0.35">
      <c r="A99" t="str">
        <f t="shared" si="134"/>
        <v>55-64</v>
      </c>
      <c r="F99" t="str">
        <f t="shared" si="130"/>
        <v>&lt;0.001</v>
      </c>
      <c r="G99" t="str">
        <f t="shared" si="130"/>
        <v>&lt;0.001</v>
      </c>
      <c r="K99" t="str">
        <f t="shared" si="135"/>
        <v>55-64</v>
      </c>
      <c r="P99">
        <f>$P90-Q90</f>
        <v>-25.054973167502411</v>
      </c>
      <c r="Q99">
        <f>$P90-R90</f>
        <v>-47.462705055931536</v>
      </c>
      <c r="T99" t="str">
        <f t="shared" si="137"/>
        <v>55-64</v>
      </c>
      <c r="Y99">
        <f>SQRT((($AS90-1)*$AH90^2+(AT90-1)*AI90^2)/($AS90+AT90-2))</f>
        <v>0.37301941385160159</v>
      </c>
      <c r="Z99">
        <f>SQRT((($AS90-1)*$AH90^2+(AU90-1)*AJ90^2)/($AS90+AU90-2))</f>
        <v>0.60647549924185851</v>
      </c>
      <c r="AC99" t="str">
        <f t="shared" si="139"/>
        <v>55-64</v>
      </c>
      <c r="AH99">
        <f>$AS90+AT90-2</f>
        <v>13014</v>
      </c>
      <c r="AI99">
        <f>$AS90+AU90-2</f>
        <v>10812</v>
      </c>
    </row>
    <row r="100" spans="1:47" x14ac:dyDescent="0.35">
      <c r="A100" t="str">
        <f t="shared" si="134"/>
        <v>65-74</v>
      </c>
      <c r="G100" t="str">
        <f t="shared" si="130"/>
        <v>&lt;0.001</v>
      </c>
      <c r="K100" t="str">
        <f t="shared" si="135"/>
        <v>65-74</v>
      </c>
      <c r="Q100">
        <f>Q90-R90</f>
        <v>-22.407731888429126</v>
      </c>
      <c r="T100" t="str">
        <f t="shared" si="137"/>
        <v>65-74</v>
      </c>
      <c r="Z100">
        <f>SQRT((($AT90-1)*$AI90^2+(AU90-1)*AJ90^2)/($AT90+AU90-2))</f>
        <v>0.41458406172597895</v>
      </c>
      <c r="AC100" t="str">
        <f t="shared" si="139"/>
        <v>65-74</v>
      </c>
      <c r="AI100">
        <f>$AT90+AU90-2</f>
        <v>12976</v>
      </c>
    </row>
    <row r="102" spans="1:47" x14ac:dyDescent="0.35">
      <c r="K102" t="str">
        <f t="shared" ref="K102:AA102" si="147">K9</f>
        <v>Oceania</v>
      </c>
      <c r="L102">
        <f t="shared" si="147"/>
        <v>23.056745053565649</v>
      </c>
      <c r="M102">
        <f t="shared" si="147"/>
        <v>32.855582659489528</v>
      </c>
      <c r="N102">
        <f t="shared" si="147"/>
        <v>43.25304383657857</v>
      </c>
      <c r="O102">
        <f t="shared" si="147"/>
        <v>52.563251346773008</v>
      </c>
      <c r="P102">
        <f t="shared" si="147"/>
        <v>64.337126574678493</v>
      </c>
      <c r="Q102">
        <f t="shared" si="147"/>
        <v>89.010149243108202</v>
      </c>
      <c r="R102">
        <f t="shared" si="147"/>
        <v>111.56275940716019</v>
      </c>
      <c r="S102">
        <f t="shared" si="147"/>
        <v>0</v>
      </c>
      <c r="T102" t="str">
        <f t="shared" si="147"/>
        <v>Oceania</v>
      </c>
      <c r="U102">
        <f t="shared" si="147"/>
        <v>7.5368695853891013E-2</v>
      </c>
      <c r="V102">
        <f t="shared" si="147"/>
        <v>5.399654289193724</v>
      </c>
      <c r="W102">
        <f t="shared" si="147"/>
        <v>4.8260311856348128</v>
      </c>
      <c r="X102">
        <f t="shared" si="147"/>
        <v>3.3147597913533109</v>
      </c>
      <c r="Y102">
        <f t="shared" si="147"/>
        <v>5.7141418434708884</v>
      </c>
      <c r="Z102">
        <f t="shared" si="147"/>
        <v>1.7158006444227214</v>
      </c>
      <c r="AA102">
        <f t="shared" si="147"/>
        <v>0.5646608189556076</v>
      </c>
      <c r="AC102" t="str">
        <f t="shared" ref="AC102:AK102" si="148">AC9</f>
        <v>Oceania</v>
      </c>
      <c r="AD102">
        <f t="shared" si="148"/>
        <v>5.3293715927472764E-2</v>
      </c>
      <c r="AE102">
        <f t="shared" si="148"/>
        <v>3.8181321639519092</v>
      </c>
      <c r="AF102">
        <f t="shared" si="148"/>
        <v>3.4125193775801299</v>
      </c>
      <c r="AG102">
        <f t="shared" si="148"/>
        <v>2.3438891264704313</v>
      </c>
      <c r="AH102">
        <f t="shared" si="148"/>
        <v>4.0405084461800644</v>
      </c>
      <c r="AI102">
        <f t="shared" si="148"/>
        <v>1.2132542708355545</v>
      </c>
      <c r="AJ102">
        <f t="shared" si="148"/>
        <v>0.39927549415385954</v>
      </c>
      <c r="AK102">
        <f t="shared" si="148"/>
        <v>2</v>
      </c>
      <c r="AN102" t="str">
        <f t="shared" ref="AN102:AU102" si="149">AN9</f>
        <v>Oceania</v>
      </c>
      <c r="AO102">
        <f t="shared" si="149"/>
        <v>1477</v>
      </c>
      <c r="AP102">
        <f t="shared" si="149"/>
        <v>629</v>
      </c>
      <c r="AQ102">
        <f t="shared" si="149"/>
        <v>496</v>
      </c>
      <c r="AR102">
        <f t="shared" si="149"/>
        <v>811</v>
      </c>
      <c r="AS102">
        <f t="shared" si="149"/>
        <v>1500</v>
      </c>
      <c r="AT102">
        <f t="shared" si="149"/>
        <v>1519</v>
      </c>
      <c r="AU102">
        <f t="shared" si="149"/>
        <v>823</v>
      </c>
    </row>
    <row r="103" spans="1:47" x14ac:dyDescent="0.35">
      <c r="A103" t="s">
        <v>31</v>
      </c>
    </row>
    <row r="104" spans="1:47" x14ac:dyDescent="0.35">
      <c r="K104" t="str">
        <f>K102</f>
        <v>Oceania</v>
      </c>
      <c r="T104" t="s">
        <v>29</v>
      </c>
      <c r="AC104" t="s">
        <v>30</v>
      </c>
    </row>
    <row r="105" spans="1:47" x14ac:dyDescent="0.35">
      <c r="A105" t="str">
        <f>K104</f>
        <v>Oceania</v>
      </c>
      <c r="K105" t="s">
        <v>28</v>
      </c>
    </row>
    <row r="106" spans="1:47" x14ac:dyDescent="0.35">
      <c r="B106" t="str">
        <f>B94</f>
        <v>25-34</v>
      </c>
      <c r="C106" t="str">
        <f t="shared" ref="C106:G106" si="150">C94</f>
        <v>35-44</v>
      </c>
      <c r="D106" t="str">
        <f t="shared" si="150"/>
        <v>45-54</v>
      </c>
      <c r="E106" t="str">
        <f t="shared" si="150"/>
        <v>55-64</v>
      </c>
      <c r="F106" t="str">
        <f t="shared" si="150"/>
        <v>65-74</v>
      </c>
      <c r="G106" t="str">
        <f t="shared" si="150"/>
        <v>75+</v>
      </c>
      <c r="L106" t="str">
        <f>B106</f>
        <v>25-34</v>
      </c>
      <c r="M106" t="str">
        <f t="shared" ref="M106:Q106" si="151">C106</f>
        <v>35-44</v>
      </c>
      <c r="N106" t="str">
        <f t="shared" si="151"/>
        <v>45-54</v>
      </c>
      <c r="O106" t="str">
        <f t="shared" si="151"/>
        <v>55-64</v>
      </c>
      <c r="P106" t="str">
        <f t="shared" si="151"/>
        <v>65-74</v>
      </c>
      <c r="Q106" t="str">
        <f t="shared" si="151"/>
        <v>75+</v>
      </c>
      <c r="U106" t="str">
        <f>L106</f>
        <v>25-34</v>
      </c>
      <c r="V106" t="str">
        <f t="shared" ref="V106:Z106" si="152">M106</f>
        <v>35-44</v>
      </c>
      <c r="W106" t="str">
        <f t="shared" si="152"/>
        <v>45-54</v>
      </c>
      <c r="X106" t="str">
        <f t="shared" si="152"/>
        <v>55-64</v>
      </c>
      <c r="Y106" t="str">
        <f t="shared" si="152"/>
        <v>65-74</v>
      </c>
      <c r="Z106" t="str">
        <f t="shared" si="152"/>
        <v>75+</v>
      </c>
      <c r="AD106" t="str">
        <f>U106</f>
        <v>25-34</v>
      </c>
      <c r="AE106" t="str">
        <f t="shared" ref="AE106:AF106" si="153">V106</f>
        <v>35-44</v>
      </c>
      <c r="AF106" t="str">
        <f t="shared" si="153"/>
        <v>45-54</v>
      </c>
      <c r="AG106" t="str">
        <f>X106</f>
        <v>55-64</v>
      </c>
      <c r="AH106" t="str">
        <f t="shared" ref="AH106:AI106" si="154">Y106</f>
        <v>65-74</v>
      </c>
      <c r="AI106" t="str">
        <f t="shared" si="154"/>
        <v>75+</v>
      </c>
    </row>
    <row r="107" spans="1:47" x14ac:dyDescent="0.35">
      <c r="A107" t="str">
        <f>A95</f>
        <v>18-24</v>
      </c>
      <c r="B107" t="str">
        <f>IF(_xlfn.T.DIST.2T(ABS(L107/U107),AD107)*6&lt;0.001,"&lt;0.001",IF(_xlfn.T.DIST.2T(ABS(L107/U107),AD107)*6&gt;0.999, "&gt;0.999",FIXED(_xlfn.T.DIST.2T(ABS(L107/U107),AD107)*6,3)))</f>
        <v>&lt;0.001</v>
      </c>
      <c r="C107" t="str">
        <f t="shared" ref="C107:G112" si="155">IF(_xlfn.T.DIST.2T(ABS(M107/V107),AE107)*6&lt;0.001,"&lt;0.001",IF(_xlfn.T.DIST.2T(ABS(M107/V107),AE107)*6&gt;0.999, "&gt;0.999",FIXED(_xlfn.T.DIST.2T(ABS(M107/V107),AE107)*6,3)))</f>
        <v>&lt;0.001</v>
      </c>
      <c r="D107" t="str">
        <f t="shared" si="155"/>
        <v>&lt;0.001</v>
      </c>
      <c r="E107" t="str">
        <f t="shared" si="155"/>
        <v>&lt;0.001</v>
      </c>
      <c r="F107" t="str">
        <f t="shared" si="155"/>
        <v>&lt;0.001</v>
      </c>
      <c r="G107" t="str">
        <f t="shared" si="155"/>
        <v>&lt;0.001</v>
      </c>
      <c r="K107" t="str">
        <f>A107</f>
        <v>18-24</v>
      </c>
      <c r="L107">
        <f>$L102-M102</f>
        <v>-9.7988376059238789</v>
      </c>
      <c r="M107">
        <f t="shared" ref="M107:Q107" si="156">$L102-N102</f>
        <v>-20.196298783012921</v>
      </c>
      <c r="N107">
        <f t="shared" si="156"/>
        <v>-29.506506293207359</v>
      </c>
      <c r="O107">
        <f t="shared" si="156"/>
        <v>-41.280381521112844</v>
      </c>
      <c r="P107">
        <f t="shared" si="156"/>
        <v>-65.953404189542553</v>
      </c>
      <c r="Q107">
        <f t="shared" si="156"/>
        <v>-88.506014353594537</v>
      </c>
      <c r="T107" t="str">
        <f>K107</f>
        <v>18-24</v>
      </c>
      <c r="U107">
        <f>SQRT((($AO102-1)*$AD102^2+(AP102-1)*AE102^2)/($AO102+AP102-2))</f>
        <v>2.0864468300251211</v>
      </c>
      <c r="V107">
        <f t="shared" ref="V107:Z107" si="157">SQRT((($AO102-1)*$AD102^2+(AQ102-1)*AF102^2)/($AO102+AQ102-2))</f>
        <v>1.7107725613837632</v>
      </c>
      <c r="W107">
        <f t="shared" si="157"/>
        <v>1.3958730757178739</v>
      </c>
      <c r="X107">
        <f t="shared" si="157"/>
        <v>2.8683394435932841</v>
      </c>
      <c r="Y107">
        <f t="shared" si="157"/>
        <v>0.86470671451436854</v>
      </c>
      <c r="Z107">
        <f t="shared" si="157"/>
        <v>0.2425891681798529</v>
      </c>
      <c r="AC107" t="str">
        <f>T107</f>
        <v>18-24</v>
      </c>
      <c r="AD107">
        <f>$AO102+AP102-2</f>
        <v>2104</v>
      </c>
      <c r="AE107">
        <f t="shared" ref="AE107:AI107" si="158">$AO102+AQ102-2</f>
        <v>1971</v>
      </c>
      <c r="AF107">
        <f t="shared" si="158"/>
        <v>2286</v>
      </c>
      <c r="AG107">
        <f t="shared" si="158"/>
        <v>2975</v>
      </c>
      <c r="AH107">
        <f t="shared" si="158"/>
        <v>2994</v>
      </c>
      <c r="AI107">
        <f t="shared" si="158"/>
        <v>2298</v>
      </c>
    </row>
    <row r="108" spans="1:47" x14ac:dyDescent="0.35">
      <c r="A108" t="str">
        <f t="shared" ref="A108:A112" si="159">A96</f>
        <v>25-34</v>
      </c>
      <c r="C108" t="str">
        <f t="shared" si="155"/>
        <v>0.026</v>
      </c>
      <c r="D108" t="str">
        <f t="shared" si="155"/>
        <v>&lt;0.001</v>
      </c>
      <c r="E108" t="str">
        <f t="shared" si="155"/>
        <v>&lt;0.001</v>
      </c>
      <c r="F108" t="str">
        <f t="shared" si="155"/>
        <v>&lt;0.001</v>
      </c>
      <c r="G108" t="str">
        <f t="shared" si="155"/>
        <v>&lt;0.001</v>
      </c>
      <c r="K108" t="str">
        <f t="shared" ref="K108:K112" si="160">A108</f>
        <v>25-34</v>
      </c>
      <c r="M108">
        <f>$M102-N102</f>
        <v>-10.397461177089042</v>
      </c>
      <c r="N108">
        <f t="shared" ref="N108:Q108" si="161">$M102-O102</f>
        <v>-19.70766868728348</v>
      </c>
      <c r="O108">
        <f t="shared" si="161"/>
        <v>-31.481543915188965</v>
      </c>
      <c r="P108">
        <f t="shared" si="161"/>
        <v>-56.154566583618674</v>
      </c>
      <c r="Q108">
        <f t="shared" si="161"/>
        <v>-78.707176747670658</v>
      </c>
      <c r="T108" t="str">
        <f t="shared" ref="T108:T112" si="162">K108</f>
        <v>25-34</v>
      </c>
      <c r="V108">
        <f>SQRT((($AP102-1)*$AE102^2+(AQ102-1)*AF102^2)/($AP102+AQ102-2))</f>
        <v>3.6449119773984942</v>
      </c>
      <c r="W108">
        <f t="shared" ref="W108:Z108" si="163">SQRT((($AP102-1)*$AE102^2+(AR102-1)*AG102^2)/($AP102+AR102-2))</f>
        <v>3.0758897776600209</v>
      </c>
      <c r="X108">
        <f t="shared" si="163"/>
        <v>3.9761456501641881</v>
      </c>
      <c r="Y108">
        <f t="shared" si="163"/>
        <v>2.303765536443271</v>
      </c>
      <c r="Z108">
        <f t="shared" si="163"/>
        <v>2.5306550412031887</v>
      </c>
      <c r="AC108" t="str">
        <f t="shared" ref="AC108:AC112" si="164">T108</f>
        <v>25-34</v>
      </c>
      <c r="AE108">
        <f>$AP102+AQ102-2</f>
        <v>1123</v>
      </c>
      <c r="AF108">
        <f t="shared" ref="AF108:AI108" si="165">$AP102+AR102-2</f>
        <v>1438</v>
      </c>
      <c r="AG108">
        <f t="shared" si="165"/>
        <v>2127</v>
      </c>
      <c r="AH108">
        <f t="shared" si="165"/>
        <v>2146</v>
      </c>
      <c r="AI108">
        <f t="shared" si="165"/>
        <v>1450</v>
      </c>
    </row>
    <row r="109" spans="1:47" x14ac:dyDescent="0.35">
      <c r="A109" t="str">
        <f t="shared" si="159"/>
        <v>35-44</v>
      </c>
      <c r="D109" t="str">
        <f t="shared" si="155"/>
        <v>0.005</v>
      </c>
      <c r="E109" t="str">
        <f t="shared" si="155"/>
        <v>&lt;0.001</v>
      </c>
      <c r="F109" t="str">
        <f t="shared" si="155"/>
        <v>&lt;0.001</v>
      </c>
      <c r="G109" t="str">
        <f t="shared" si="155"/>
        <v>&lt;0.001</v>
      </c>
      <c r="K109" t="str">
        <f t="shared" si="160"/>
        <v>35-44</v>
      </c>
      <c r="N109">
        <f>$N102-O102</f>
        <v>-9.3102075101944379</v>
      </c>
      <c r="O109">
        <f t="shared" ref="O109:Q109" si="166">$N102-P102</f>
        <v>-21.084082738099923</v>
      </c>
      <c r="P109">
        <f t="shared" si="166"/>
        <v>-45.757105406529632</v>
      </c>
      <c r="Q109">
        <f t="shared" si="166"/>
        <v>-68.309715570581616</v>
      </c>
      <c r="T109" t="str">
        <f t="shared" si="162"/>
        <v>35-44</v>
      </c>
      <c r="W109">
        <f>SQRT((($AQ102-1)*$AF102^2+(AR102-1)*AG102^2)/($AQ102+AR102-2))</f>
        <v>2.7977014321200602</v>
      </c>
      <c r="X109">
        <f t="shared" ref="X109:Z109" si="167">SQRT((($AQ102-1)*$AF102^2+(AS102-1)*AH102^2)/($AQ102+AS102-2))</f>
        <v>3.8940748432040948</v>
      </c>
      <c r="Y109">
        <f t="shared" si="167"/>
        <v>1.9933935153015847</v>
      </c>
      <c r="Z109">
        <f t="shared" si="167"/>
        <v>2.1157581747055771</v>
      </c>
      <c r="AC109" t="str">
        <f t="shared" si="164"/>
        <v>35-44</v>
      </c>
      <c r="AF109">
        <f>$AQ102+AR102-2</f>
        <v>1305</v>
      </c>
      <c r="AG109">
        <f t="shared" ref="AG109:AI109" si="168">$AQ102+AS102-2</f>
        <v>1994</v>
      </c>
      <c r="AH109">
        <f t="shared" si="168"/>
        <v>2013</v>
      </c>
      <c r="AI109">
        <f t="shared" si="168"/>
        <v>1317</v>
      </c>
    </row>
    <row r="110" spans="1:47" x14ac:dyDescent="0.35">
      <c r="A110" t="str">
        <f t="shared" si="159"/>
        <v>45-54</v>
      </c>
      <c r="E110" t="str">
        <f t="shared" si="155"/>
        <v>0.005</v>
      </c>
      <c r="F110" t="str">
        <f t="shared" si="155"/>
        <v>&lt;0.001</v>
      </c>
      <c r="G110" t="str">
        <f t="shared" si="155"/>
        <v>&lt;0.001</v>
      </c>
      <c r="K110" t="str">
        <f t="shared" si="160"/>
        <v>45-54</v>
      </c>
      <c r="O110">
        <f>$O102-P102</f>
        <v>-11.773875227905485</v>
      </c>
      <c r="P110">
        <f t="shared" ref="P110:Q110" si="169">$O102-Q102</f>
        <v>-36.446897896335194</v>
      </c>
      <c r="Q110">
        <f t="shared" si="169"/>
        <v>-58.999508060387178</v>
      </c>
      <c r="T110" t="str">
        <f t="shared" si="162"/>
        <v>45-54</v>
      </c>
      <c r="X110">
        <f>SQRT((($AR102-1)*$AG102^2+(AS102-1)*AH102^2)/($AR102+AS102-2))</f>
        <v>3.5391902409058891</v>
      </c>
      <c r="Y110">
        <f t="shared" ref="Y110:Z110" si="170">SQRT((($AR102-1)*$AG102^2+(AT102-1)*AI102^2)/($AR102+AT102-2))</f>
        <v>1.6945011363492051</v>
      </c>
      <c r="Z110">
        <f t="shared" si="170"/>
        <v>1.6754124361542331</v>
      </c>
      <c r="AC110" t="str">
        <f t="shared" si="164"/>
        <v>45-54</v>
      </c>
      <c r="AG110">
        <f>$AR102+AS102-2</f>
        <v>2309</v>
      </c>
      <c r="AH110">
        <f t="shared" ref="AH110:AI110" si="171">$AR102+AT102-2</f>
        <v>2328</v>
      </c>
      <c r="AI110">
        <f t="shared" si="171"/>
        <v>1632</v>
      </c>
    </row>
    <row r="111" spans="1:47" x14ac:dyDescent="0.35">
      <c r="A111" t="str">
        <f t="shared" si="159"/>
        <v>55-64</v>
      </c>
      <c r="F111" t="str">
        <f t="shared" si="155"/>
        <v>&lt;0.001</v>
      </c>
      <c r="G111" t="str">
        <f t="shared" si="155"/>
        <v>&lt;0.001</v>
      </c>
      <c r="K111" t="str">
        <f t="shared" si="160"/>
        <v>55-64</v>
      </c>
      <c r="P111">
        <f>$P102-Q102</f>
        <v>-24.673022668429709</v>
      </c>
      <c r="Q111">
        <f>$P102-R102</f>
        <v>-47.225632832481693</v>
      </c>
      <c r="T111" t="str">
        <f t="shared" si="162"/>
        <v>55-64</v>
      </c>
      <c r="Y111">
        <f>SQRT((($AS102-1)*$AH102^2+(AT102-1)*AI102^2)/($AS102+AT102-2))</f>
        <v>2.9752437658820243</v>
      </c>
      <c r="Z111">
        <f>SQRT((($AS102-1)*$AH102^2+(AU102-1)*AJ102^2)/($AS102+AU102-2))</f>
        <v>3.255809181557638</v>
      </c>
      <c r="AC111" t="str">
        <f t="shared" si="164"/>
        <v>55-64</v>
      </c>
      <c r="AH111">
        <f>$AS102+AT102-2</f>
        <v>3017</v>
      </c>
      <c r="AI111">
        <f>$AS102+AU102-2</f>
        <v>2321</v>
      </c>
    </row>
    <row r="112" spans="1:47" x14ac:dyDescent="0.35">
      <c r="A112" t="str">
        <f t="shared" si="159"/>
        <v>65-74</v>
      </c>
      <c r="G112" t="str">
        <f t="shared" si="155"/>
        <v>&lt;0.001</v>
      </c>
      <c r="K112" t="str">
        <f t="shared" si="160"/>
        <v>65-74</v>
      </c>
      <c r="Q112">
        <f>Q102-R102</f>
        <v>-22.552610164051984</v>
      </c>
      <c r="T112" t="str">
        <f t="shared" si="162"/>
        <v>65-74</v>
      </c>
      <c r="Z112">
        <f>SQRT((($AT102-1)*$AI102^2+(AU102-1)*AJ102^2)/($AT102+AU102-2))</f>
        <v>1.0054379136170266</v>
      </c>
      <c r="AC112" t="str">
        <f t="shared" si="164"/>
        <v>65-74</v>
      </c>
      <c r="AI112">
        <f>$AT102+AU102-2</f>
        <v>2340</v>
      </c>
    </row>
    <row r="114" spans="1:47" ht="26" x14ac:dyDescent="0.6">
      <c r="A114" s="6" t="str">
        <f>K114</f>
        <v>Language_grouping</v>
      </c>
      <c r="K114" t="str">
        <f t="shared" ref="K114:T114" si="172">K12</f>
        <v>Language_grouping</v>
      </c>
      <c r="L114">
        <f t="shared" si="172"/>
        <v>0</v>
      </c>
      <c r="M114">
        <f t="shared" si="172"/>
        <v>0</v>
      </c>
      <c r="N114">
        <f t="shared" si="172"/>
        <v>0</v>
      </c>
      <c r="O114">
        <f t="shared" si="172"/>
        <v>0</v>
      </c>
      <c r="P114">
        <f t="shared" si="172"/>
        <v>0</v>
      </c>
      <c r="Q114">
        <f t="shared" si="172"/>
        <v>0</v>
      </c>
      <c r="R114">
        <f t="shared" si="172"/>
        <v>0</v>
      </c>
      <c r="S114">
        <f t="shared" si="172"/>
        <v>0</v>
      </c>
      <c r="T114" t="str">
        <f t="shared" si="172"/>
        <v>Language_grouping</v>
      </c>
      <c r="AC114" t="str">
        <f>AC12</f>
        <v>Language_grouping</v>
      </c>
      <c r="AN114">
        <f t="shared" ref="AN114:AU114" si="173">AN12</f>
        <v>0</v>
      </c>
      <c r="AO114">
        <f t="shared" si="173"/>
        <v>0</v>
      </c>
      <c r="AP114">
        <f t="shared" si="173"/>
        <v>0</v>
      </c>
      <c r="AQ114">
        <f t="shared" si="173"/>
        <v>0</v>
      </c>
      <c r="AR114">
        <f t="shared" si="173"/>
        <v>0</v>
      </c>
      <c r="AS114">
        <f t="shared" si="173"/>
        <v>0</v>
      </c>
      <c r="AT114">
        <f t="shared" si="173"/>
        <v>0</v>
      </c>
      <c r="AU114">
        <f t="shared" si="173"/>
        <v>0</v>
      </c>
    </row>
    <row r="115" spans="1:47" x14ac:dyDescent="0.35">
      <c r="K115" t="str">
        <f t="shared" ref="K115:AA115" si="174">K14</f>
        <v>Anglosphere (core)</v>
      </c>
      <c r="L115">
        <f t="shared" si="174"/>
        <v>29.727707219999999</v>
      </c>
      <c r="M115">
        <f t="shared" si="174"/>
        <v>38.485813149999998</v>
      </c>
      <c r="N115">
        <f t="shared" si="174"/>
        <v>42.374841740000001</v>
      </c>
      <c r="O115">
        <f t="shared" si="174"/>
        <v>50.883422969999998</v>
      </c>
      <c r="P115">
        <f t="shared" si="174"/>
        <v>66.962824600000005</v>
      </c>
      <c r="Q115">
        <f t="shared" si="174"/>
        <v>95.739354090000006</v>
      </c>
      <c r="R115">
        <f t="shared" si="174"/>
        <v>118.40865239999999</v>
      </c>
      <c r="S115">
        <f t="shared" si="174"/>
        <v>0</v>
      </c>
      <c r="T115" t="str">
        <f t="shared" si="174"/>
        <v>Anglosphere (core)</v>
      </c>
      <c r="U115">
        <f t="shared" si="174"/>
        <v>6.59755541</v>
      </c>
      <c r="V115">
        <f t="shared" si="174"/>
        <v>9.4055026480000006</v>
      </c>
      <c r="W115">
        <f t="shared" si="174"/>
        <v>9.5044571409999996</v>
      </c>
      <c r="X115">
        <f t="shared" si="174"/>
        <v>8.6509585700000002</v>
      </c>
      <c r="Y115">
        <f t="shared" si="174"/>
        <v>8.9819241109999997</v>
      </c>
      <c r="Z115">
        <f t="shared" si="174"/>
        <v>6.9723752250000004</v>
      </c>
      <c r="AA115">
        <f t="shared" si="174"/>
        <v>8.4609128550000001</v>
      </c>
      <c r="AC115" t="str">
        <f t="shared" ref="AC115:AK115" si="175">AC14</f>
        <v>Anglosphere (core)</v>
      </c>
      <c r="AD115">
        <f t="shared" si="175"/>
        <v>2.3325880849999998</v>
      </c>
      <c r="AE115">
        <f t="shared" si="175"/>
        <v>3.325347351</v>
      </c>
      <c r="AF115">
        <f t="shared" si="175"/>
        <v>3.3603330480000002</v>
      </c>
      <c r="AG115">
        <f t="shared" si="175"/>
        <v>3.0585757340000002</v>
      </c>
      <c r="AH115">
        <f t="shared" si="175"/>
        <v>3.1755897229999999</v>
      </c>
      <c r="AI115">
        <f t="shared" si="175"/>
        <v>2.465106901</v>
      </c>
      <c r="AJ115">
        <f t="shared" si="175"/>
        <v>2.9913844269999998</v>
      </c>
      <c r="AK115">
        <f t="shared" si="175"/>
        <v>8</v>
      </c>
      <c r="AN115" t="str">
        <f t="shared" ref="AN115:AU115" si="176">AN14</f>
        <v>Anglosphere (core)</v>
      </c>
      <c r="AO115">
        <f t="shared" si="176"/>
        <v>8297</v>
      </c>
      <c r="AP115">
        <f t="shared" si="176"/>
        <v>4454</v>
      </c>
      <c r="AQ115">
        <f t="shared" si="176"/>
        <v>3984</v>
      </c>
      <c r="AR115">
        <f t="shared" si="176"/>
        <v>5790</v>
      </c>
      <c r="AS115">
        <f t="shared" si="176"/>
        <v>10237</v>
      </c>
      <c r="AT115">
        <f t="shared" si="176"/>
        <v>11063</v>
      </c>
      <c r="AU115">
        <f t="shared" si="176"/>
        <v>6901</v>
      </c>
    </row>
    <row r="116" spans="1:47" x14ac:dyDescent="0.35">
      <c r="A116" t="s">
        <v>31</v>
      </c>
    </row>
    <row r="117" spans="1:47" x14ac:dyDescent="0.35">
      <c r="K117" t="str">
        <f>K115</f>
        <v>Anglosphere (core)</v>
      </c>
      <c r="T117" t="s">
        <v>29</v>
      </c>
      <c r="AC117" t="s">
        <v>30</v>
      </c>
    </row>
    <row r="118" spans="1:47" x14ac:dyDescent="0.35">
      <c r="A118" t="str">
        <f>K117</f>
        <v>Anglosphere (core)</v>
      </c>
      <c r="K118" t="s">
        <v>28</v>
      </c>
    </row>
    <row r="119" spans="1:47" x14ac:dyDescent="0.35">
      <c r="B119" t="str">
        <f>B106</f>
        <v>25-34</v>
      </c>
      <c r="C119" t="str">
        <f t="shared" ref="C119:G119" si="177">C106</f>
        <v>35-44</v>
      </c>
      <c r="D119" t="str">
        <f t="shared" si="177"/>
        <v>45-54</v>
      </c>
      <c r="E119" t="str">
        <f t="shared" si="177"/>
        <v>55-64</v>
      </c>
      <c r="F119" t="str">
        <f t="shared" si="177"/>
        <v>65-74</v>
      </c>
      <c r="G119" t="str">
        <f t="shared" si="177"/>
        <v>75+</v>
      </c>
      <c r="L119" t="str">
        <f>B119</f>
        <v>25-34</v>
      </c>
      <c r="M119" t="str">
        <f t="shared" ref="M119:Q119" si="178">C119</f>
        <v>35-44</v>
      </c>
      <c r="N119" t="str">
        <f t="shared" si="178"/>
        <v>45-54</v>
      </c>
      <c r="O119" t="str">
        <f t="shared" si="178"/>
        <v>55-64</v>
      </c>
      <c r="P119" t="str">
        <f t="shared" si="178"/>
        <v>65-74</v>
      </c>
      <c r="Q119" t="str">
        <f t="shared" si="178"/>
        <v>75+</v>
      </c>
      <c r="U119" t="str">
        <f>L119</f>
        <v>25-34</v>
      </c>
      <c r="V119" t="str">
        <f t="shared" ref="V119:Z119" si="179">M119</f>
        <v>35-44</v>
      </c>
      <c r="W119" t="str">
        <f t="shared" si="179"/>
        <v>45-54</v>
      </c>
      <c r="X119" t="str">
        <f t="shared" si="179"/>
        <v>55-64</v>
      </c>
      <c r="Y119" t="str">
        <f t="shared" si="179"/>
        <v>65-74</v>
      </c>
      <c r="Z119" t="str">
        <f t="shared" si="179"/>
        <v>75+</v>
      </c>
      <c r="AD119" t="str">
        <f>U119</f>
        <v>25-34</v>
      </c>
      <c r="AE119" t="str">
        <f t="shared" ref="AE119:AF119" si="180">V119</f>
        <v>35-44</v>
      </c>
      <c r="AF119" t="str">
        <f t="shared" si="180"/>
        <v>45-54</v>
      </c>
      <c r="AG119" t="str">
        <f>X119</f>
        <v>55-64</v>
      </c>
      <c r="AH119" t="str">
        <f t="shared" ref="AH119:AI119" si="181">Y119</f>
        <v>65-74</v>
      </c>
      <c r="AI119" t="str">
        <f t="shared" si="181"/>
        <v>75+</v>
      </c>
    </row>
    <row r="120" spans="1:47" x14ac:dyDescent="0.35">
      <c r="A120" t="str">
        <f>A107</f>
        <v>18-24</v>
      </c>
      <c r="B120" t="str">
        <f>IF(_xlfn.T.DIST.2T(ABS(L120/U120),AD120)*6&lt;0.001,"&lt;0.001",IF(_xlfn.T.DIST.2T(ABS(L120/U120),AD120)*6&gt;0.999, "&gt;0.999",FIXED(_xlfn.T.DIST.2T(ABS(L120/U120),AD120)*6,3)))</f>
        <v>0.008</v>
      </c>
      <c r="C120" t="str">
        <f t="shared" ref="C120:G125" si="182">IF(_xlfn.T.DIST.2T(ABS(M120/V120),AE120)*6&lt;0.001,"&lt;0.001",IF(_xlfn.T.DIST.2T(ABS(M120/V120),AE120)*6&gt;0.999, "&gt;0.999",FIXED(_xlfn.T.DIST.2T(ABS(M120/V120),AE120)*6,3)))</f>
        <v>&lt;0.001</v>
      </c>
      <c r="D120" t="str">
        <f t="shared" si="182"/>
        <v>&lt;0.001</v>
      </c>
      <c r="E120" t="str">
        <f t="shared" si="182"/>
        <v>&lt;0.001</v>
      </c>
      <c r="F120" t="str">
        <f t="shared" si="182"/>
        <v>&lt;0.001</v>
      </c>
      <c r="G120" t="str">
        <f t="shared" si="182"/>
        <v>&lt;0.001</v>
      </c>
      <c r="K120" t="str">
        <f>A120</f>
        <v>18-24</v>
      </c>
      <c r="L120">
        <f>$L115-M115</f>
        <v>-8.7581059299999993</v>
      </c>
      <c r="M120">
        <f t="shared" ref="M120:Q120" si="183">$L115-N115</f>
        <v>-12.647134520000002</v>
      </c>
      <c r="N120">
        <f t="shared" si="183"/>
        <v>-21.155715749999999</v>
      </c>
      <c r="O120">
        <f t="shared" si="183"/>
        <v>-37.235117380000005</v>
      </c>
      <c r="P120">
        <f t="shared" si="183"/>
        <v>-66.011646870000007</v>
      </c>
      <c r="Q120">
        <f t="shared" si="183"/>
        <v>-88.680945179999995</v>
      </c>
      <c r="T120" t="str">
        <f>K120</f>
        <v>18-24</v>
      </c>
      <c r="U120">
        <f>SQRT((($AO115-1)*$AD115^2+(AP115-1)*AE115^2)/($AO115+AP115-2))</f>
        <v>2.7208224121285012</v>
      </c>
      <c r="V120">
        <f t="shared" ref="V120:Z120" si="184">SQRT((($AO115-1)*$AD115^2+(AQ115-1)*AF115^2)/($AO115+AQ115-2))</f>
        <v>2.7090299303121745</v>
      </c>
      <c r="W120">
        <f t="shared" si="184"/>
        <v>2.6551093530637222</v>
      </c>
      <c r="X120">
        <f t="shared" si="184"/>
        <v>2.8294368944747896</v>
      </c>
      <c r="Y120">
        <f t="shared" si="184"/>
        <v>2.4092077934257348</v>
      </c>
      <c r="Z120">
        <f t="shared" si="184"/>
        <v>2.6520873779884107</v>
      </c>
      <c r="AC120" t="str">
        <f>T120</f>
        <v>18-24</v>
      </c>
      <c r="AD120">
        <f>$AO115+AP115-2</f>
        <v>12749</v>
      </c>
      <c r="AE120">
        <f t="shared" ref="AE120:AI120" si="185">$AO115+AQ115-2</f>
        <v>12279</v>
      </c>
      <c r="AF120">
        <f t="shared" si="185"/>
        <v>14085</v>
      </c>
      <c r="AG120">
        <f t="shared" si="185"/>
        <v>18532</v>
      </c>
      <c r="AH120">
        <f t="shared" si="185"/>
        <v>19358</v>
      </c>
      <c r="AI120">
        <f t="shared" si="185"/>
        <v>15196</v>
      </c>
    </row>
    <row r="121" spans="1:47" x14ac:dyDescent="0.35">
      <c r="A121" t="str">
        <f t="shared" ref="A121:A125" si="186">A108</f>
        <v>25-34</v>
      </c>
      <c r="C121" t="str">
        <f t="shared" si="182"/>
        <v>&gt;0.999</v>
      </c>
      <c r="D121" t="str">
        <f t="shared" si="182"/>
        <v>&lt;0.001</v>
      </c>
      <c r="E121" t="str">
        <f t="shared" si="182"/>
        <v>&lt;0.001</v>
      </c>
      <c r="F121" t="str">
        <f t="shared" si="182"/>
        <v>&lt;0.001</v>
      </c>
      <c r="G121" t="str">
        <f t="shared" si="182"/>
        <v>&lt;0.001</v>
      </c>
      <c r="K121" t="str">
        <f t="shared" ref="K121:K125" si="187">A121</f>
        <v>25-34</v>
      </c>
      <c r="M121">
        <f>$M115-N115</f>
        <v>-3.8890285900000023</v>
      </c>
      <c r="N121">
        <f t="shared" ref="N121:Q121" si="188">$M115-O115</f>
        <v>-12.39760982</v>
      </c>
      <c r="O121">
        <f t="shared" si="188"/>
        <v>-28.477011450000006</v>
      </c>
      <c r="P121">
        <f t="shared" si="188"/>
        <v>-57.253540940000008</v>
      </c>
      <c r="Q121">
        <f t="shared" si="188"/>
        <v>-79.922839249999996</v>
      </c>
      <c r="T121" t="str">
        <f t="shared" ref="T121:T125" si="189">K121</f>
        <v>25-34</v>
      </c>
      <c r="V121">
        <f>SQRT((($AP115-1)*$AE115^2+(AQ115-1)*AF115^2)/($AP115+AQ115-2))</f>
        <v>3.3419112501410759</v>
      </c>
      <c r="W121">
        <f t="shared" ref="W121:Z121" si="190">SQRT((($AP115-1)*$AE115^2+(AR115-1)*AG115^2)/($AP115+AR115-2))</f>
        <v>3.1773156261977897</v>
      </c>
      <c r="X121">
        <f t="shared" si="190"/>
        <v>3.2217244230784212</v>
      </c>
      <c r="Y121">
        <f t="shared" si="190"/>
        <v>2.7397835958468675</v>
      </c>
      <c r="Z121">
        <f t="shared" si="190"/>
        <v>3.1266297542270536</v>
      </c>
      <c r="AC121" t="str">
        <f t="shared" ref="AC121:AC125" si="191">T121</f>
        <v>25-34</v>
      </c>
      <c r="AE121">
        <f>$AP115+AQ115-2</f>
        <v>8436</v>
      </c>
      <c r="AF121">
        <f t="shared" ref="AF121:AI121" si="192">$AP115+AR115-2</f>
        <v>10242</v>
      </c>
      <c r="AG121">
        <f t="shared" si="192"/>
        <v>14689</v>
      </c>
      <c r="AH121">
        <f t="shared" si="192"/>
        <v>15515</v>
      </c>
      <c r="AI121">
        <f t="shared" si="192"/>
        <v>11353</v>
      </c>
    </row>
    <row r="122" spans="1:47" x14ac:dyDescent="0.35">
      <c r="A122" t="str">
        <f t="shared" si="186"/>
        <v>35-44</v>
      </c>
      <c r="D122" t="str">
        <f t="shared" si="182"/>
        <v>0.045</v>
      </c>
      <c r="E122" t="str">
        <f t="shared" si="182"/>
        <v>&lt;0.001</v>
      </c>
      <c r="F122" t="str">
        <f t="shared" si="182"/>
        <v>&lt;0.001</v>
      </c>
      <c r="G122" t="str">
        <f t="shared" si="182"/>
        <v>&lt;0.001</v>
      </c>
      <c r="K122" t="str">
        <f t="shared" si="187"/>
        <v>35-44</v>
      </c>
      <c r="N122">
        <f>$N115-O115</f>
        <v>-8.5085812299999972</v>
      </c>
      <c r="O122">
        <f t="shared" ref="O122:Q122" si="193">$N115-P115</f>
        <v>-24.587982860000004</v>
      </c>
      <c r="P122">
        <f t="shared" si="193"/>
        <v>-53.364512350000005</v>
      </c>
      <c r="Q122">
        <f t="shared" si="193"/>
        <v>-76.03381066</v>
      </c>
      <c r="T122" t="str">
        <f t="shared" si="189"/>
        <v>35-44</v>
      </c>
      <c r="W122">
        <f>SQRT((($AQ115-1)*$AF115^2+(AR115-1)*AG115^2)/($AQ115+AR115-2))</f>
        <v>3.1850234080860353</v>
      </c>
      <c r="X122">
        <f t="shared" ref="X122:Z122" si="194">SQRT((($AQ115-1)*$AF115^2+(AS115-1)*AH115^2)/($AQ115+AS115-2))</f>
        <v>3.2284057710609542</v>
      </c>
      <c r="Y122">
        <f t="shared" si="194"/>
        <v>2.7308220984121978</v>
      </c>
      <c r="Z122">
        <f t="shared" si="194"/>
        <v>3.1314609802219397</v>
      </c>
      <c r="AC122" t="str">
        <f t="shared" si="191"/>
        <v>35-44</v>
      </c>
      <c r="AF122">
        <f>$AQ115+AR115-2</f>
        <v>9772</v>
      </c>
      <c r="AG122">
        <f t="shared" ref="AG122:AI122" si="195">$AQ115+AS115-2</f>
        <v>14219</v>
      </c>
      <c r="AH122">
        <f t="shared" si="195"/>
        <v>15045</v>
      </c>
      <c r="AI122">
        <f t="shared" si="195"/>
        <v>10883</v>
      </c>
    </row>
    <row r="123" spans="1:47" x14ac:dyDescent="0.35">
      <c r="A123" t="str">
        <f t="shared" si="186"/>
        <v>45-54</v>
      </c>
      <c r="E123" t="str">
        <f t="shared" si="182"/>
        <v>&lt;0.001</v>
      </c>
      <c r="F123" t="str">
        <f t="shared" si="182"/>
        <v>&lt;0.001</v>
      </c>
      <c r="G123" t="str">
        <f t="shared" si="182"/>
        <v>&lt;0.001</v>
      </c>
      <c r="K123" t="str">
        <f t="shared" si="187"/>
        <v>45-54</v>
      </c>
      <c r="O123">
        <f>$O115-P115</f>
        <v>-16.079401630000007</v>
      </c>
      <c r="P123">
        <f t="shared" ref="P123:Q123" si="196">$O115-Q115</f>
        <v>-44.855931120000008</v>
      </c>
      <c r="Q123">
        <f t="shared" si="196"/>
        <v>-67.525229429999996</v>
      </c>
      <c r="T123" t="str">
        <f t="shared" si="189"/>
        <v>45-54</v>
      </c>
      <c r="X123">
        <f>SQRT((($AR115-1)*$AG115^2+(AS115-1)*AH115^2)/($AR115+AS115-2))</f>
        <v>3.1338227791483866</v>
      </c>
      <c r="Y123">
        <f t="shared" ref="Y123:Z123" si="197">SQRT((($AR115-1)*$AG115^2+(AT115-1)*AI115^2)/($AR115+AT115-2))</f>
        <v>2.6838262728447049</v>
      </c>
      <c r="Z123">
        <f t="shared" si="197"/>
        <v>3.0222238766466138</v>
      </c>
      <c r="AC123" t="str">
        <f t="shared" si="191"/>
        <v>45-54</v>
      </c>
      <c r="AG123">
        <f>$AR115+AS115-2</f>
        <v>16025</v>
      </c>
      <c r="AH123">
        <f t="shared" ref="AH123:AI123" si="198">$AR115+AT115-2</f>
        <v>16851</v>
      </c>
      <c r="AI123">
        <f t="shared" si="198"/>
        <v>12689</v>
      </c>
    </row>
    <row r="124" spans="1:47" x14ac:dyDescent="0.35">
      <c r="A124" t="str">
        <f t="shared" si="186"/>
        <v>55-64</v>
      </c>
      <c r="F124" t="str">
        <f t="shared" si="182"/>
        <v>&lt;0.001</v>
      </c>
      <c r="G124" t="str">
        <f t="shared" si="182"/>
        <v>&lt;0.001</v>
      </c>
      <c r="K124" t="str">
        <f t="shared" si="187"/>
        <v>55-64</v>
      </c>
      <c r="P124">
        <f>$P115-Q115</f>
        <v>-28.776529490000001</v>
      </c>
      <c r="Q124">
        <f>$P115-R115</f>
        <v>-51.445827799999989</v>
      </c>
      <c r="T124" t="str">
        <f t="shared" si="189"/>
        <v>55-64</v>
      </c>
      <c r="Y124">
        <f>SQRT((($AS115-1)*$AH115^2+(AT115-1)*AI115^2)/($AS115+AT115-2))</f>
        <v>2.8289304280933005</v>
      </c>
      <c r="Z124">
        <f>SQRT((($AS115-1)*$AH115^2+(AU115-1)*AJ115^2)/($AS115+AU115-2))</f>
        <v>3.1027328967576766</v>
      </c>
      <c r="AC124" t="str">
        <f t="shared" si="191"/>
        <v>55-64</v>
      </c>
      <c r="AH124">
        <f>$AS115+AT115-2</f>
        <v>21298</v>
      </c>
      <c r="AI124">
        <f>$AS115+AU115-2</f>
        <v>17136</v>
      </c>
    </row>
    <row r="125" spans="1:47" x14ac:dyDescent="0.35">
      <c r="A125" t="str">
        <f t="shared" si="186"/>
        <v>65-74</v>
      </c>
      <c r="G125" t="str">
        <f t="shared" si="182"/>
        <v>&lt;0.001</v>
      </c>
      <c r="K125" t="str">
        <f t="shared" si="187"/>
        <v>65-74</v>
      </c>
      <c r="Q125">
        <f>Q115-R115</f>
        <v>-22.669298309999988</v>
      </c>
      <c r="T125" t="str">
        <f t="shared" si="189"/>
        <v>65-74</v>
      </c>
      <c r="Z125">
        <f>SQRT((($AT115-1)*$AI115^2+(AU115-1)*AJ115^2)/($AT115+AU115-2))</f>
        <v>2.6795282915672032</v>
      </c>
      <c r="AC125" t="str">
        <f t="shared" si="191"/>
        <v>65-74</v>
      </c>
      <c r="AI125">
        <f>$AT115+AU115-2</f>
        <v>17962</v>
      </c>
    </row>
    <row r="127" spans="1:47" x14ac:dyDescent="0.35">
      <c r="K127" t="str">
        <f t="shared" ref="K127:AA127" si="199">K15</f>
        <v>Anglosphere (other)</v>
      </c>
      <c r="L127">
        <f t="shared" si="199"/>
        <v>27.273142379999999</v>
      </c>
      <c r="M127">
        <f t="shared" si="199"/>
        <v>38.538219349999999</v>
      </c>
      <c r="N127">
        <f t="shared" si="199"/>
        <v>63.003698290000003</v>
      </c>
      <c r="O127">
        <f t="shared" si="199"/>
        <v>87.041703999999996</v>
      </c>
      <c r="P127">
        <f t="shared" si="199"/>
        <v>101.714612</v>
      </c>
      <c r="Q127">
        <f t="shared" si="199"/>
        <v>108.55541239999999</v>
      </c>
      <c r="R127">
        <f t="shared" si="199"/>
        <v>111.3792534</v>
      </c>
      <c r="S127">
        <f t="shared" si="199"/>
        <v>0</v>
      </c>
      <c r="T127" t="str">
        <f t="shared" si="199"/>
        <v>Anglosphere (other)</v>
      </c>
      <c r="U127">
        <f t="shared" si="199"/>
        <v>10.26159537</v>
      </c>
      <c r="V127">
        <f t="shared" si="199"/>
        <v>13.05878716</v>
      </c>
      <c r="W127">
        <f t="shared" si="199"/>
        <v>10.649057920000001</v>
      </c>
      <c r="X127">
        <f t="shared" si="199"/>
        <v>9.2763457460000005</v>
      </c>
      <c r="Y127">
        <f t="shared" si="199"/>
        <v>8.0626881509999997</v>
      </c>
      <c r="Z127">
        <f t="shared" si="199"/>
        <v>6.7826529329999996</v>
      </c>
      <c r="AA127">
        <f t="shared" si="199"/>
        <v>4.1866050179999998</v>
      </c>
      <c r="AC127" t="str">
        <f t="shared" ref="AC127:AK127" si="200">AC15</f>
        <v>Anglosphere (other)</v>
      </c>
      <c r="AD127">
        <f t="shared" si="200"/>
        <v>2.6495325300000001</v>
      </c>
      <c r="AE127">
        <f t="shared" si="200"/>
        <v>3.3717643449999999</v>
      </c>
      <c r="AF127">
        <f t="shared" si="200"/>
        <v>2.7495749310000002</v>
      </c>
      <c r="AG127">
        <f t="shared" si="200"/>
        <v>2.395142173</v>
      </c>
      <c r="AH127">
        <f t="shared" si="200"/>
        <v>2.0817771289999998</v>
      </c>
      <c r="AI127">
        <f t="shared" si="200"/>
        <v>1.7512734569999999</v>
      </c>
      <c r="AJ127">
        <f t="shared" si="200"/>
        <v>1.0809767669999999</v>
      </c>
      <c r="AK127">
        <f t="shared" si="200"/>
        <v>15</v>
      </c>
      <c r="AN127" t="str">
        <f t="shared" ref="AN127:AU127" si="201">AN15</f>
        <v>Anglosphere (other)</v>
      </c>
      <c r="AO127">
        <f t="shared" si="201"/>
        <v>13269</v>
      </c>
      <c r="AP127">
        <f t="shared" si="201"/>
        <v>12458</v>
      </c>
      <c r="AQ127">
        <f t="shared" si="201"/>
        <v>14174</v>
      </c>
      <c r="AR127">
        <f t="shared" si="201"/>
        <v>16435</v>
      </c>
      <c r="AS127">
        <f t="shared" si="201"/>
        <v>15261</v>
      </c>
      <c r="AT127">
        <f t="shared" si="201"/>
        <v>8344</v>
      </c>
      <c r="AU127">
        <f t="shared" si="201"/>
        <v>1886</v>
      </c>
    </row>
    <row r="128" spans="1:47" x14ac:dyDescent="0.35">
      <c r="A128" t="s">
        <v>31</v>
      </c>
    </row>
    <row r="129" spans="1:47" x14ac:dyDescent="0.35">
      <c r="K129" t="str">
        <f>K127</f>
        <v>Anglosphere (other)</v>
      </c>
      <c r="T129" t="s">
        <v>29</v>
      </c>
      <c r="AC129" t="s">
        <v>30</v>
      </c>
    </row>
    <row r="130" spans="1:47" x14ac:dyDescent="0.35">
      <c r="A130" t="str">
        <f>K129</f>
        <v>Anglosphere (other)</v>
      </c>
      <c r="K130" t="s">
        <v>28</v>
      </c>
    </row>
    <row r="131" spans="1:47" x14ac:dyDescent="0.35">
      <c r="B131" t="str">
        <f>B119</f>
        <v>25-34</v>
      </c>
      <c r="C131" t="str">
        <f t="shared" ref="C131:G131" si="202">C119</f>
        <v>35-44</v>
      </c>
      <c r="D131" t="str">
        <f t="shared" si="202"/>
        <v>45-54</v>
      </c>
      <c r="E131" t="str">
        <f t="shared" si="202"/>
        <v>55-64</v>
      </c>
      <c r="F131" t="str">
        <f t="shared" si="202"/>
        <v>65-74</v>
      </c>
      <c r="G131" t="str">
        <f t="shared" si="202"/>
        <v>75+</v>
      </c>
      <c r="L131" t="str">
        <f>B131</f>
        <v>25-34</v>
      </c>
      <c r="M131" t="str">
        <f t="shared" ref="M131:Q131" si="203">C131</f>
        <v>35-44</v>
      </c>
      <c r="N131" t="str">
        <f t="shared" si="203"/>
        <v>45-54</v>
      </c>
      <c r="O131" t="str">
        <f t="shared" si="203"/>
        <v>55-64</v>
      </c>
      <c r="P131" t="str">
        <f t="shared" si="203"/>
        <v>65-74</v>
      </c>
      <c r="Q131" t="str">
        <f t="shared" si="203"/>
        <v>75+</v>
      </c>
      <c r="U131" t="str">
        <f>L131</f>
        <v>25-34</v>
      </c>
      <c r="V131" t="str">
        <f t="shared" ref="V131:Z131" si="204">M131</f>
        <v>35-44</v>
      </c>
      <c r="W131" t="str">
        <f t="shared" si="204"/>
        <v>45-54</v>
      </c>
      <c r="X131" t="str">
        <f t="shared" si="204"/>
        <v>55-64</v>
      </c>
      <c r="Y131" t="str">
        <f t="shared" si="204"/>
        <v>65-74</v>
      </c>
      <c r="Z131" t="str">
        <f t="shared" si="204"/>
        <v>75+</v>
      </c>
      <c r="AD131" t="str">
        <f>U131</f>
        <v>25-34</v>
      </c>
      <c r="AE131" t="str">
        <f t="shared" ref="AE131:AF131" si="205">V131</f>
        <v>35-44</v>
      </c>
      <c r="AF131" t="str">
        <f t="shared" si="205"/>
        <v>45-54</v>
      </c>
      <c r="AG131" t="str">
        <f>X131</f>
        <v>55-64</v>
      </c>
      <c r="AH131" t="str">
        <f t="shared" ref="AH131:AI131" si="206">Y131</f>
        <v>65-74</v>
      </c>
      <c r="AI131" t="str">
        <f t="shared" si="206"/>
        <v>75+</v>
      </c>
    </row>
    <row r="132" spans="1:47" x14ac:dyDescent="0.35">
      <c r="A132" t="str">
        <f>A120</f>
        <v>18-24</v>
      </c>
      <c r="B132" t="str">
        <f>IF(_xlfn.T.DIST.2T(ABS(L132/U132),AD132)*6&lt;0.001,"&lt;0.001",IF(_xlfn.T.DIST.2T(ABS(L132/U132),AD132)*6&gt;0.999, "&gt;0.999",FIXED(_xlfn.T.DIST.2T(ABS(L132/U132),AD132)*6,3)))</f>
        <v>0.001</v>
      </c>
      <c r="C132" t="str">
        <f t="shared" ref="C132:G137" si="207">IF(_xlfn.T.DIST.2T(ABS(M132/V132),AE132)*6&lt;0.001,"&lt;0.001",IF(_xlfn.T.DIST.2T(ABS(M132/V132),AE132)*6&gt;0.999, "&gt;0.999",FIXED(_xlfn.T.DIST.2T(ABS(M132/V132),AE132)*6,3)))</f>
        <v>&lt;0.001</v>
      </c>
      <c r="D132" t="str">
        <f t="shared" si="207"/>
        <v>&lt;0.001</v>
      </c>
      <c r="E132" t="str">
        <f t="shared" si="207"/>
        <v>&lt;0.001</v>
      </c>
      <c r="F132" t="str">
        <f t="shared" si="207"/>
        <v>&lt;0.001</v>
      </c>
      <c r="G132" t="str">
        <f t="shared" si="207"/>
        <v>&lt;0.001</v>
      </c>
      <c r="K132" t="str">
        <f>A132</f>
        <v>18-24</v>
      </c>
      <c r="L132">
        <f>$L127-M127</f>
        <v>-11.265076969999999</v>
      </c>
      <c r="M132">
        <f t="shared" ref="M132:Q132" si="208">$L127-N127</f>
        <v>-35.730555910000007</v>
      </c>
      <c r="N132">
        <f t="shared" si="208"/>
        <v>-59.76856162</v>
      </c>
      <c r="O132">
        <f t="shared" si="208"/>
        <v>-74.441469620000007</v>
      </c>
      <c r="P132">
        <f t="shared" si="208"/>
        <v>-81.282270019999999</v>
      </c>
      <c r="Q132">
        <f t="shared" si="208"/>
        <v>-84.10611102</v>
      </c>
      <c r="T132" t="str">
        <f>K132</f>
        <v>18-24</v>
      </c>
      <c r="U132">
        <f>SQRT((($AO127-1)*$AD127^2+(AP127-1)*AE127^2)/($AO127+AP127-2))</f>
        <v>3.0209037644177208</v>
      </c>
      <c r="V132">
        <f t="shared" ref="V132:Z132" si="209">SQRT((($AO127-1)*$AD127^2+(AQ127-1)*AF127^2)/($AO127+AQ127-2))</f>
        <v>2.7016660279234426</v>
      </c>
      <c r="W132">
        <f t="shared" si="209"/>
        <v>2.5119650856181415</v>
      </c>
      <c r="X132">
        <f t="shared" si="209"/>
        <v>2.3628637093901155</v>
      </c>
      <c r="Y132">
        <f t="shared" si="209"/>
        <v>2.3439131534854472</v>
      </c>
      <c r="Z132">
        <f t="shared" si="209"/>
        <v>2.5084073379590492</v>
      </c>
      <c r="AC132" t="str">
        <f>T132</f>
        <v>18-24</v>
      </c>
      <c r="AD132">
        <f>$AO127+AP127-2</f>
        <v>25725</v>
      </c>
      <c r="AE132">
        <f t="shared" ref="AE132:AI132" si="210">$AO127+AQ127-2</f>
        <v>27441</v>
      </c>
      <c r="AF132">
        <f t="shared" si="210"/>
        <v>29702</v>
      </c>
      <c r="AG132">
        <f t="shared" si="210"/>
        <v>28528</v>
      </c>
      <c r="AH132">
        <f t="shared" si="210"/>
        <v>21611</v>
      </c>
      <c r="AI132">
        <f t="shared" si="210"/>
        <v>15153</v>
      </c>
    </row>
    <row r="133" spans="1:47" x14ac:dyDescent="0.35">
      <c r="A133" t="str">
        <f t="shared" ref="A133:A137" si="211">A121</f>
        <v>25-34</v>
      </c>
      <c r="C133" t="str">
        <f t="shared" si="207"/>
        <v>&lt;0.001</v>
      </c>
      <c r="D133" t="str">
        <f t="shared" si="207"/>
        <v>&lt;0.001</v>
      </c>
      <c r="E133" t="str">
        <f t="shared" si="207"/>
        <v>&lt;0.001</v>
      </c>
      <c r="F133" t="str">
        <f t="shared" si="207"/>
        <v>&lt;0.001</v>
      </c>
      <c r="G133" t="str">
        <f t="shared" si="207"/>
        <v>&lt;0.001</v>
      </c>
      <c r="K133" t="str">
        <f t="shared" ref="K133:K137" si="212">A133</f>
        <v>25-34</v>
      </c>
      <c r="M133">
        <f>$M127-N127</f>
        <v>-24.465478940000004</v>
      </c>
      <c r="N133">
        <f t="shared" ref="N133:Q133" si="213">$M127-O127</f>
        <v>-48.503484649999997</v>
      </c>
      <c r="O133">
        <f t="shared" si="213"/>
        <v>-63.176392650000004</v>
      </c>
      <c r="P133">
        <f t="shared" si="213"/>
        <v>-70.017193050000003</v>
      </c>
      <c r="Q133">
        <f t="shared" si="213"/>
        <v>-72.84103404999999</v>
      </c>
      <c r="T133" t="str">
        <f t="shared" ref="T133:T137" si="214">K133</f>
        <v>25-34</v>
      </c>
      <c r="V133">
        <f>SQRT((($AP127-1)*$AE127^2+(AQ127-1)*AF127^2)/($AP127+AQ127-2))</f>
        <v>3.0564304459324907</v>
      </c>
      <c r="W133">
        <f t="shared" ref="W133:Z133" si="215">SQRT((($AP127-1)*$AE127^2+(AR127-1)*AG127^2)/($AP127+AR127-2))</f>
        <v>2.8574651193031113</v>
      </c>
      <c r="X133">
        <f t="shared" si="215"/>
        <v>2.7378044593875082</v>
      </c>
      <c r="Y133">
        <f t="shared" si="215"/>
        <v>2.8352919519005799</v>
      </c>
      <c r="Z133">
        <f t="shared" si="215"/>
        <v>3.166725353328637</v>
      </c>
      <c r="AC133" t="str">
        <f t="shared" ref="AC133:AC137" si="216">T133</f>
        <v>25-34</v>
      </c>
      <c r="AE133">
        <f>$AP127+AQ127-2</f>
        <v>26630</v>
      </c>
      <c r="AF133">
        <f t="shared" ref="AF133:AI133" si="217">$AP127+AR127-2</f>
        <v>28891</v>
      </c>
      <c r="AG133">
        <f t="shared" si="217"/>
        <v>27717</v>
      </c>
      <c r="AH133">
        <f t="shared" si="217"/>
        <v>20800</v>
      </c>
      <c r="AI133">
        <f t="shared" si="217"/>
        <v>14342</v>
      </c>
    </row>
    <row r="134" spans="1:47" x14ac:dyDescent="0.35">
      <c r="A134" t="str">
        <f t="shared" si="211"/>
        <v>35-44</v>
      </c>
      <c r="D134" t="str">
        <f t="shared" si="207"/>
        <v>&lt;0.001</v>
      </c>
      <c r="E134" t="str">
        <f t="shared" si="207"/>
        <v>&lt;0.001</v>
      </c>
      <c r="F134" t="str">
        <f t="shared" si="207"/>
        <v>&lt;0.001</v>
      </c>
      <c r="G134" t="str">
        <f t="shared" si="207"/>
        <v>&lt;0.001</v>
      </c>
      <c r="K134" t="str">
        <f t="shared" si="212"/>
        <v>35-44</v>
      </c>
      <c r="N134">
        <f>$N127-O127</f>
        <v>-24.038005709999993</v>
      </c>
      <c r="O134">
        <f t="shared" ref="O134:Q134" si="218">$N127-P127</f>
        <v>-38.71091371</v>
      </c>
      <c r="P134">
        <f t="shared" si="218"/>
        <v>-45.551714109999992</v>
      </c>
      <c r="Q134">
        <f t="shared" si="218"/>
        <v>-48.375555109999993</v>
      </c>
      <c r="T134" t="str">
        <f t="shared" si="214"/>
        <v>35-44</v>
      </c>
      <c r="W134">
        <f>SQRT((($AQ127-1)*$AF127^2+(AR127-1)*AG127^2)/($AQ127+AR127-2))</f>
        <v>2.5653621563466116</v>
      </c>
      <c r="X134">
        <f t="shared" ref="X134:Z134" si="219">SQRT((($AQ127-1)*$AF127^2+(AS127-1)*AH127^2)/($AQ127+AS127-2))</f>
        <v>2.4263969481516772</v>
      </c>
      <c r="Y134">
        <f t="shared" si="219"/>
        <v>2.428016956229929</v>
      </c>
      <c r="Z134">
        <f t="shared" si="219"/>
        <v>2.6095719343427843</v>
      </c>
      <c r="AC134" t="str">
        <f t="shared" si="216"/>
        <v>35-44</v>
      </c>
      <c r="AF134">
        <f>$AQ127+AR127-2</f>
        <v>30607</v>
      </c>
      <c r="AG134">
        <f t="shared" ref="AG134:AI134" si="220">$AQ127+AS127-2</f>
        <v>29433</v>
      </c>
      <c r="AH134">
        <f t="shared" si="220"/>
        <v>22516</v>
      </c>
      <c r="AI134">
        <f t="shared" si="220"/>
        <v>16058</v>
      </c>
    </row>
    <row r="135" spans="1:47" x14ac:dyDescent="0.35">
      <c r="A135" t="str">
        <f t="shared" si="211"/>
        <v>45-54</v>
      </c>
      <c r="E135" t="str">
        <f t="shared" si="207"/>
        <v>&lt;0.001</v>
      </c>
      <c r="F135" t="str">
        <f t="shared" si="207"/>
        <v>&lt;0.001</v>
      </c>
      <c r="G135" t="str">
        <f t="shared" si="207"/>
        <v>&lt;0.001</v>
      </c>
      <c r="K135" t="str">
        <f t="shared" si="212"/>
        <v>45-54</v>
      </c>
      <c r="O135">
        <f>$O127-P127</f>
        <v>-14.672908000000007</v>
      </c>
      <c r="P135">
        <f t="shared" ref="P135:Q135" si="221">$O127-Q127</f>
        <v>-21.513708399999999</v>
      </c>
      <c r="Q135">
        <f t="shared" si="221"/>
        <v>-24.3375494</v>
      </c>
      <c r="T135" t="str">
        <f t="shared" si="214"/>
        <v>45-54</v>
      </c>
      <c r="X135">
        <f>SQRT((($AR127-1)*$AG127^2+(AS127-1)*AH127^2)/($AR127+AS127-2))</f>
        <v>2.2497186748038365</v>
      </c>
      <c r="Y135">
        <f t="shared" ref="Y135:Z135" si="222">SQRT((($AR127-1)*$AG127^2+(AT127-1)*AI127^2)/($AR127+AT127-2))</f>
        <v>2.1994861156657226</v>
      </c>
      <c r="Z135">
        <f t="shared" si="222"/>
        <v>2.294917208962862</v>
      </c>
      <c r="AC135" t="str">
        <f t="shared" si="216"/>
        <v>45-54</v>
      </c>
      <c r="AG135">
        <f>$AR127+AS127-2</f>
        <v>31694</v>
      </c>
      <c r="AH135">
        <f t="shared" ref="AH135:AI135" si="223">$AR127+AT127-2</f>
        <v>24777</v>
      </c>
      <c r="AI135">
        <f t="shared" si="223"/>
        <v>18319</v>
      </c>
    </row>
    <row r="136" spans="1:47" x14ac:dyDescent="0.35">
      <c r="A136" t="str">
        <f t="shared" si="211"/>
        <v>55-64</v>
      </c>
      <c r="F136" t="str">
        <f t="shared" si="207"/>
        <v>0.003</v>
      </c>
      <c r="G136" t="str">
        <f t="shared" si="207"/>
        <v>&lt;0.001</v>
      </c>
      <c r="K136" t="str">
        <f t="shared" si="212"/>
        <v>55-64</v>
      </c>
      <c r="P136">
        <f>$P127-Q127</f>
        <v>-6.840800399999992</v>
      </c>
      <c r="Q136">
        <f>$P127-R127</f>
        <v>-9.6646413999999936</v>
      </c>
      <c r="T136" t="str">
        <f t="shared" si="214"/>
        <v>55-64</v>
      </c>
      <c r="Y136">
        <f>SQRT((($AS127-1)*$AH127^2+(AT127-1)*AI127^2)/($AS127+AT127-2))</f>
        <v>1.9712951281737328</v>
      </c>
      <c r="Z136">
        <f>SQRT((($AS127-1)*$AH127^2+(AU127-1)*AJ127^2)/($AS127+AU127-2))</f>
        <v>1.9964443457350853</v>
      </c>
      <c r="AC136" t="str">
        <f t="shared" si="216"/>
        <v>55-64</v>
      </c>
      <c r="AH136">
        <f>$AS127+AT127-2</f>
        <v>23603</v>
      </c>
      <c r="AI136">
        <f>$AS127+AU127-2</f>
        <v>17145</v>
      </c>
    </row>
    <row r="137" spans="1:47" x14ac:dyDescent="0.35">
      <c r="A137" t="str">
        <f t="shared" si="211"/>
        <v>65-74</v>
      </c>
      <c r="G137" t="str">
        <f t="shared" si="207"/>
        <v>0.520</v>
      </c>
      <c r="K137" t="str">
        <f t="shared" si="212"/>
        <v>65-74</v>
      </c>
      <c r="Q137">
        <f>Q127-R127</f>
        <v>-2.8238410000000016</v>
      </c>
      <c r="T137" t="str">
        <f t="shared" si="214"/>
        <v>65-74</v>
      </c>
      <c r="Z137">
        <f>SQRT((($AT127-1)*$AI127^2+(AU127-1)*AJ127^2)/($AT127+AU127-2))</f>
        <v>1.6483563178013985</v>
      </c>
      <c r="AC137" t="str">
        <f t="shared" si="216"/>
        <v>65-74</v>
      </c>
      <c r="AI137">
        <f>$AT127+AU127-2</f>
        <v>10228</v>
      </c>
    </row>
    <row r="139" spans="1:47" x14ac:dyDescent="0.35">
      <c r="K139" t="str">
        <f t="shared" ref="K139:AA139" si="224">K16</f>
        <v>Arabsphere</v>
      </c>
      <c r="L139">
        <f t="shared" si="224"/>
        <v>37.284337860000001</v>
      </c>
      <c r="M139">
        <f t="shared" si="224"/>
        <v>49.01207746</v>
      </c>
      <c r="N139">
        <f t="shared" si="224"/>
        <v>63.622883170000001</v>
      </c>
      <c r="O139">
        <f t="shared" si="224"/>
        <v>79.524743810000004</v>
      </c>
      <c r="P139">
        <f t="shared" si="224"/>
        <v>89.530550489999996</v>
      </c>
      <c r="Q139">
        <f t="shared" si="224"/>
        <v>94.351807649999998</v>
      </c>
      <c r="R139">
        <f t="shared" si="224"/>
        <v>83.476306800000003</v>
      </c>
      <c r="S139">
        <f t="shared" si="224"/>
        <v>0</v>
      </c>
      <c r="T139" t="str">
        <f t="shared" si="224"/>
        <v>Arabsphere</v>
      </c>
      <c r="U139">
        <f t="shared" si="224"/>
        <v>6.5228978160000004</v>
      </c>
      <c r="V139">
        <f t="shared" si="224"/>
        <v>6.9648575900000003</v>
      </c>
      <c r="W139">
        <f t="shared" si="224"/>
        <v>5.3384459399999997</v>
      </c>
      <c r="X139">
        <f t="shared" si="224"/>
        <v>7.4475967890000003</v>
      </c>
      <c r="Y139">
        <f t="shared" si="224"/>
        <v>7.4021513309999998</v>
      </c>
      <c r="Z139">
        <f t="shared" si="224"/>
        <v>12.37001214</v>
      </c>
      <c r="AA139">
        <f t="shared" si="224"/>
        <v>23.093569339999998</v>
      </c>
      <c r="AC139" t="str">
        <f t="shared" ref="AC139:AK139" si="225">AC16</f>
        <v>Arabsphere</v>
      </c>
      <c r="AD139">
        <f t="shared" si="225"/>
        <v>1.966727691</v>
      </c>
      <c r="AE139">
        <f t="shared" si="225"/>
        <v>2.0999835770000002</v>
      </c>
      <c r="AF139">
        <f t="shared" si="225"/>
        <v>1.6096020129999999</v>
      </c>
      <c r="AG139">
        <f t="shared" si="225"/>
        <v>2.245534922</v>
      </c>
      <c r="AH139">
        <f t="shared" si="225"/>
        <v>2.2318326000000002</v>
      </c>
      <c r="AI139">
        <f t="shared" si="225"/>
        <v>3.729698993</v>
      </c>
      <c r="AJ139">
        <f t="shared" si="225"/>
        <v>6.9629731420000001</v>
      </c>
      <c r="AK139">
        <f t="shared" si="225"/>
        <v>11</v>
      </c>
      <c r="AN139" t="str">
        <f t="shared" ref="AN139:AU139" si="226">AN16</f>
        <v>Arabsphere</v>
      </c>
      <c r="AO139">
        <f t="shared" si="226"/>
        <v>15818</v>
      </c>
      <c r="AP139">
        <f t="shared" si="226"/>
        <v>19322</v>
      </c>
      <c r="AQ139">
        <f t="shared" si="226"/>
        <v>26081</v>
      </c>
      <c r="AR139">
        <f t="shared" si="226"/>
        <v>19283</v>
      </c>
      <c r="AS139">
        <f t="shared" si="226"/>
        <v>10240</v>
      </c>
      <c r="AT139">
        <f t="shared" si="226"/>
        <v>2815</v>
      </c>
      <c r="AU139">
        <f t="shared" si="226"/>
        <v>332</v>
      </c>
    </row>
    <row r="140" spans="1:47" x14ac:dyDescent="0.35">
      <c r="A140" t="s">
        <v>31</v>
      </c>
    </row>
    <row r="141" spans="1:47" x14ac:dyDescent="0.35">
      <c r="K141" t="str">
        <f>K139</f>
        <v>Arabsphere</v>
      </c>
      <c r="T141" t="s">
        <v>29</v>
      </c>
      <c r="AC141" t="s">
        <v>30</v>
      </c>
    </row>
    <row r="142" spans="1:47" x14ac:dyDescent="0.35">
      <c r="A142" t="str">
        <f>K141</f>
        <v>Arabsphere</v>
      </c>
      <c r="K142" t="s">
        <v>28</v>
      </c>
    </row>
    <row r="143" spans="1:47" x14ac:dyDescent="0.35">
      <c r="B143" t="str">
        <f>B131</f>
        <v>25-34</v>
      </c>
      <c r="C143" t="str">
        <f t="shared" ref="C143:G143" si="227">C131</f>
        <v>35-44</v>
      </c>
      <c r="D143" t="str">
        <f t="shared" si="227"/>
        <v>45-54</v>
      </c>
      <c r="E143" t="str">
        <f t="shared" si="227"/>
        <v>55-64</v>
      </c>
      <c r="F143" t="str">
        <f t="shared" si="227"/>
        <v>65-74</v>
      </c>
      <c r="G143" t="str">
        <f t="shared" si="227"/>
        <v>75+</v>
      </c>
      <c r="L143" t="str">
        <f>B143</f>
        <v>25-34</v>
      </c>
      <c r="M143" t="str">
        <f t="shared" ref="M143:Q143" si="228">C143</f>
        <v>35-44</v>
      </c>
      <c r="N143" t="str">
        <f t="shared" si="228"/>
        <v>45-54</v>
      </c>
      <c r="O143" t="str">
        <f t="shared" si="228"/>
        <v>55-64</v>
      </c>
      <c r="P143" t="str">
        <f t="shared" si="228"/>
        <v>65-74</v>
      </c>
      <c r="Q143" t="str">
        <f t="shared" si="228"/>
        <v>75+</v>
      </c>
      <c r="U143" t="str">
        <f>L143</f>
        <v>25-34</v>
      </c>
      <c r="V143" t="str">
        <f t="shared" ref="V143:Z143" si="229">M143</f>
        <v>35-44</v>
      </c>
      <c r="W143" t="str">
        <f t="shared" si="229"/>
        <v>45-54</v>
      </c>
      <c r="X143" t="str">
        <f t="shared" si="229"/>
        <v>55-64</v>
      </c>
      <c r="Y143" t="str">
        <f t="shared" si="229"/>
        <v>65-74</v>
      </c>
      <c r="Z143" t="str">
        <f t="shared" si="229"/>
        <v>75+</v>
      </c>
      <c r="AD143" t="str">
        <f>U143</f>
        <v>25-34</v>
      </c>
      <c r="AE143" t="str">
        <f t="shared" ref="AE143:AF143" si="230">V143</f>
        <v>35-44</v>
      </c>
      <c r="AF143" t="str">
        <f t="shared" si="230"/>
        <v>45-54</v>
      </c>
      <c r="AG143" t="str">
        <f>X143</f>
        <v>55-64</v>
      </c>
      <c r="AH143" t="str">
        <f t="shared" ref="AH143:AI143" si="231">Y143</f>
        <v>65-74</v>
      </c>
      <c r="AI143" t="str">
        <f t="shared" si="231"/>
        <v>75+</v>
      </c>
    </row>
    <row r="144" spans="1:47" x14ac:dyDescent="0.35">
      <c r="A144" t="str">
        <f>A132</f>
        <v>18-24</v>
      </c>
      <c r="B144" t="str">
        <f>IF(_xlfn.T.DIST.2T(ABS(L144/U144),AD144)*6&lt;0.001,"&lt;0.001",IF(_xlfn.T.DIST.2T(ABS(L144/U144),AD144)*6&gt;0.999, "&gt;0.999",FIXED(_xlfn.T.DIST.2T(ABS(L144/U144),AD144)*6,3)))</f>
        <v>&lt;0.001</v>
      </c>
      <c r="C144" t="str">
        <f t="shared" ref="C144:G149" si="232">IF(_xlfn.T.DIST.2T(ABS(M144/V144),AE144)*6&lt;0.001,"&lt;0.001",IF(_xlfn.T.DIST.2T(ABS(M144/V144),AE144)*6&gt;0.999, "&gt;0.999",FIXED(_xlfn.T.DIST.2T(ABS(M144/V144),AE144)*6,3)))</f>
        <v>&lt;0.001</v>
      </c>
      <c r="D144" t="str">
        <f t="shared" si="232"/>
        <v>&lt;0.001</v>
      </c>
      <c r="E144" t="str">
        <f t="shared" si="232"/>
        <v>&lt;0.001</v>
      </c>
      <c r="F144" t="str">
        <f t="shared" si="232"/>
        <v>&lt;0.001</v>
      </c>
      <c r="G144" t="str">
        <f t="shared" si="232"/>
        <v>&lt;0.001</v>
      </c>
      <c r="K144" t="str">
        <f>A144</f>
        <v>18-24</v>
      </c>
      <c r="L144">
        <f>$L139-M139</f>
        <v>-11.7277396</v>
      </c>
      <c r="M144">
        <f t="shared" ref="M144:Q144" si="233">$L139-N139</f>
        <v>-26.338545310000001</v>
      </c>
      <c r="N144">
        <f t="shared" si="233"/>
        <v>-42.240405950000003</v>
      </c>
      <c r="O144">
        <f t="shared" si="233"/>
        <v>-52.246212629999995</v>
      </c>
      <c r="P144">
        <f t="shared" si="233"/>
        <v>-57.067469789999997</v>
      </c>
      <c r="Q144">
        <f t="shared" si="233"/>
        <v>-46.191968940000002</v>
      </c>
      <c r="T144" t="str">
        <f>K144</f>
        <v>18-24</v>
      </c>
      <c r="U144">
        <f>SQRT((($AO139-1)*$AD139^2+(AP139-1)*AE139^2)/($AO139+AP139-2))</f>
        <v>2.0410768010723084</v>
      </c>
      <c r="V144">
        <f t="shared" ref="V144:Z144" si="234">SQRT((($AO139-1)*$AD139^2+(AQ139-1)*AF139^2)/($AO139+AQ139-2))</f>
        <v>1.7529940756891491</v>
      </c>
      <c r="W144">
        <f t="shared" si="234"/>
        <v>2.124427390402118</v>
      </c>
      <c r="X144">
        <f t="shared" si="234"/>
        <v>2.0749474489236075</v>
      </c>
      <c r="Y144">
        <f t="shared" si="234"/>
        <v>2.3205265617650848</v>
      </c>
      <c r="Z144">
        <f t="shared" si="234"/>
        <v>2.1868998387080909</v>
      </c>
      <c r="AC144" t="str">
        <f>T144</f>
        <v>18-24</v>
      </c>
      <c r="AD144">
        <f>$AO139+AP139-2</f>
        <v>35138</v>
      </c>
      <c r="AE144">
        <f t="shared" ref="AE144:AI144" si="235">$AO139+AQ139-2</f>
        <v>41897</v>
      </c>
      <c r="AF144">
        <f t="shared" si="235"/>
        <v>35099</v>
      </c>
      <c r="AG144">
        <f t="shared" si="235"/>
        <v>26056</v>
      </c>
      <c r="AH144">
        <f t="shared" si="235"/>
        <v>18631</v>
      </c>
      <c r="AI144">
        <f t="shared" si="235"/>
        <v>16148</v>
      </c>
    </row>
    <row r="145" spans="1:47" x14ac:dyDescent="0.35">
      <c r="A145" t="str">
        <f t="shared" ref="A145:A149" si="236">A133</f>
        <v>25-34</v>
      </c>
      <c r="C145" t="str">
        <f t="shared" si="232"/>
        <v>&lt;0.001</v>
      </c>
      <c r="D145" t="str">
        <f t="shared" si="232"/>
        <v>&lt;0.001</v>
      </c>
      <c r="E145" t="str">
        <f t="shared" si="232"/>
        <v>&lt;0.001</v>
      </c>
      <c r="F145" t="str">
        <f t="shared" si="232"/>
        <v>&lt;0.001</v>
      </c>
      <c r="G145" t="str">
        <f t="shared" si="232"/>
        <v>&lt;0.001</v>
      </c>
      <c r="K145" t="str">
        <f t="shared" ref="K145:K149" si="237">A145</f>
        <v>25-34</v>
      </c>
      <c r="M145">
        <f>$M139-N139</f>
        <v>-14.610805710000001</v>
      </c>
      <c r="N145">
        <f t="shared" ref="N145:Q145" si="238">$M139-O139</f>
        <v>-30.512666350000003</v>
      </c>
      <c r="O145">
        <f t="shared" si="238"/>
        <v>-40.518473029999996</v>
      </c>
      <c r="P145">
        <f t="shared" si="238"/>
        <v>-45.339730189999997</v>
      </c>
      <c r="Q145">
        <f t="shared" si="238"/>
        <v>-34.464229340000003</v>
      </c>
      <c r="T145" t="str">
        <f t="shared" ref="T145:T149" si="239">K145</f>
        <v>25-34</v>
      </c>
      <c r="V145">
        <f>SQRT((($AP139-1)*$AE139^2+(AQ139-1)*AF139^2)/($AP139+AQ139-2))</f>
        <v>1.834384401896394</v>
      </c>
      <c r="W145">
        <f t="shared" ref="W145:Z145" si="240">SQRT((($AP139-1)*$AE139^2+(AR139-1)*AG139^2)/($AP139+AR139-2))</f>
        <v>2.1739042192365492</v>
      </c>
      <c r="X145">
        <f t="shared" si="240"/>
        <v>2.1465704323416199</v>
      </c>
      <c r="Y145">
        <f t="shared" si="240"/>
        <v>2.3701789658867511</v>
      </c>
      <c r="Z145">
        <f t="shared" si="240"/>
        <v>2.2698582992848122</v>
      </c>
      <c r="AC145" t="str">
        <f t="shared" ref="AC145:AC149" si="241">T145</f>
        <v>25-34</v>
      </c>
      <c r="AE145">
        <f>$AP139+AQ139-2</f>
        <v>45401</v>
      </c>
      <c r="AF145">
        <f t="shared" ref="AF145:AI145" si="242">$AP139+AR139-2</f>
        <v>38603</v>
      </c>
      <c r="AG145">
        <f t="shared" si="242"/>
        <v>29560</v>
      </c>
      <c r="AH145">
        <f t="shared" si="242"/>
        <v>22135</v>
      </c>
      <c r="AI145">
        <f t="shared" si="242"/>
        <v>19652</v>
      </c>
    </row>
    <row r="146" spans="1:47" x14ac:dyDescent="0.35">
      <c r="A146" t="str">
        <f t="shared" si="236"/>
        <v>35-44</v>
      </c>
      <c r="D146" t="str">
        <f t="shared" si="232"/>
        <v>&lt;0.001</v>
      </c>
      <c r="E146" t="str">
        <f t="shared" si="232"/>
        <v>&lt;0.001</v>
      </c>
      <c r="F146" t="str">
        <f t="shared" si="232"/>
        <v>&lt;0.001</v>
      </c>
      <c r="G146" t="str">
        <f t="shared" si="232"/>
        <v>&lt;0.001</v>
      </c>
      <c r="K146" t="str">
        <f t="shared" si="237"/>
        <v>35-44</v>
      </c>
      <c r="N146">
        <f>$N139-O139</f>
        <v>-15.901860640000002</v>
      </c>
      <c r="O146">
        <f t="shared" ref="O146:Q146" si="243">$N139-P139</f>
        <v>-25.907667319999995</v>
      </c>
      <c r="P146">
        <f t="shared" si="243"/>
        <v>-30.728924479999996</v>
      </c>
      <c r="Q146">
        <f t="shared" si="243"/>
        <v>-19.853423630000002</v>
      </c>
      <c r="T146" t="str">
        <f t="shared" si="239"/>
        <v>35-44</v>
      </c>
      <c r="W146">
        <f>SQRT((($AQ139-1)*$AF139^2+(AR139-1)*AG139^2)/($AQ139+AR139-2))</f>
        <v>1.9060226842151442</v>
      </c>
      <c r="X146">
        <f t="shared" ref="X146:Z146" si="244">SQRT((($AQ139-1)*$AF139^2+(AS139-1)*AH139^2)/($AQ139+AS139-2))</f>
        <v>1.8068416515954251</v>
      </c>
      <c r="Y146">
        <f t="shared" si="244"/>
        <v>1.9217863274816944</v>
      </c>
      <c r="Z146">
        <f t="shared" si="244"/>
        <v>1.7793171550508842</v>
      </c>
      <c r="AC146" t="str">
        <f t="shared" si="241"/>
        <v>35-44</v>
      </c>
      <c r="AF146">
        <f>$AQ139+AR139-2</f>
        <v>45362</v>
      </c>
      <c r="AG146">
        <f t="shared" ref="AG146:AI146" si="245">$AQ139+AS139-2</f>
        <v>36319</v>
      </c>
      <c r="AH146">
        <f t="shared" si="245"/>
        <v>28894</v>
      </c>
      <c r="AI146">
        <f t="shared" si="245"/>
        <v>26411</v>
      </c>
    </row>
    <row r="147" spans="1:47" x14ac:dyDescent="0.35">
      <c r="A147" t="str">
        <f t="shared" si="236"/>
        <v>45-54</v>
      </c>
      <c r="E147" t="str">
        <f t="shared" si="232"/>
        <v>&lt;0.001</v>
      </c>
      <c r="F147" t="str">
        <f t="shared" si="232"/>
        <v>&lt;0.001</v>
      </c>
      <c r="G147" t="str">
        <f t="shared" si="232"/>
        <v>0.601</v>
      </c>
      <c r="K147" t="str">
        <f t="shared" si="237"/>
        <v>45-54</v>
      </c>
      <c r="O147">
        <f>$O139-P139</f>
        <v>-10.005806679999992</v>
      </c>
      <c r="P147">
        <f t="shared" ref="P147:Q147" si="246">$O139-Q139</f>
        <v>-14.827063839999994</v>
      </c>
      <c r="Q147">
        <f t="shared" si="246"/>
        <v>-3.9515629899999993</v>
      </c>
      <c r="T147" t="str">
        <f t="shared" si="239"/>
        <v>45-54</v>
      </c>
      <c r="X147">
        <f>SQRT((($AR139-1)*$AG139^2+(AS139-1)*AH139^2)/($AR139+AS139-2))</f>
        <v>2.2407919290288203</v>
      </c>
      <c r="Y147">
        <f t="shared" ref="Y147:Z147" si="247">SQRT((($AR139-1)*$AG139^2+(AT139-1)*AI139^2)/($AR139+AT139-2))</f>
        <v>2.4843159455914012</v>
      </c>
      <c r="Z147">
        <f t="shared" si="247"/>
        <v>2.4032383360723233</v>
      </c>
      <c r="AC147" t="str">
        <f t="shared" si="241"/>
        <v>45-54</v>
      </c>
      <c r="AG147">
        <f>$AR139+AS139-2</f>
        <v>29521</v>
      </c>
      <c r="AH147">
        <f t="shared" ref="AH147:AI147" si="248">$AR139+AT139-2</f>
        <v>22096</v>
      </c>
      <c r="AI147">
        <f t="shared" si="248"/>
        <v>19613</v>
      </c>
    </row>
    <row r="148" spans="1:47" x14ac:dyDescent="0.35">
      <c r="A148" t="str">
        <f t="shared" si="236"/>
        <v>55-64</v>
      </c>
      <c r="F148" t="str">
        <f t="shared" si="232"/>
        <v>0.400</v>
      </c>
      <c r="G148" t="str">
        <f t="shared" si="232"/>
        <v>0.097</v>
      </c>
      <c r="K148" t="str">
        <f t="shared" si="237"/>
        <v>55-64</v>
      </c>
      <c r="P148">
        <f>$P139-Q139</f>
        <v>-4.8212571600000018</v>
      </c>
      <c r="Q148">
        <f>$P139-R139</f>
        <v>6.0542436899999927</v>
      </c>
      <c r="T148" t="str">
        <f t="shared" si="239"/>
        <v>55-64</v>
      </c>
      <c r="Y148">
        <f>SQRT((($AS139-1)*$AH139^2+(AT139-1)*AI139^2)/($AS139+AT139-2))</f>
        <v>2.627953306098199</v>
      </c>
      <c r="Z148">
        <f>SQRT((($AS139-1)*$AH139^2+(AU139-1)*AJ139^2)/($AS139+AU139-2))</f>
        <v>2.5185990501783428</v>
      </c>
      <c r="AC148" t="str">
        <f t="shared" si="241"/>
        <v>55-64</v>
      </c>
      <c r="AH148">
        <f>$AS139+AT139-2</f>
        <v>13053</v>
      </c>
      <c r="AI148">
        <f>$AS139+AU139-2</f>
        <v>10570</v>
      </c>
    </row>
    <row r="149" spans="1:47" x14ac:dyDescent="0.35">
      <c r="A149" t="str">
        <f t="shared" si="236"/>
        <v>65-74</v>
      </c>
      <c r="G149" t="str">
        <f t="shared" si="232"/>
        <v>0.057</v>
      </c>
      <c r="K149" t="str">
        <f t="shared" si="237"/>
        <v>65-74</v>
      </c>
      <c r="Q149">
        <f>Q139-R139</f>
        <v>10.875500849999995</v>
      </c>
      <c r="T149" t="str">
        <f t="shared" si="239"/>
        <v>65-74</v>
      </c>
      <c r="Z149">
        <f>SQRT((($AT139-1)*$AI139^2+(AU139-1)*AJ139^2)/($AT139+AU139-2))</f>
        <v>4.1891848534425451</v>
      </c>
      <c r="AC149" t="str">
        <f t="shared" si="241"/>
        <v>65-74</v>
      </c>
      <c r="AI149">
        <f>$AT139+AU139-2</f>
        <v>3145</v>
      </c>
    </row>
    <row r="151" spans="1:47" x14ac:dyDescent="0.35">
      <c r="K151" t="str">
        <f t="shared" ref="K151:AA151" si="249">K17</f>
        <v>Francosphere</v>
      </c>
      <c r="L151">
        <f t="shared" si="249"/>
        <v>37.9978725</v>
      </c>
      <c r="M151">
        <f t="shared" si="249"/>
        <v>61.840763760000002</v>
      </c>
      <c r="N151">
        <f t="shared" si="249"/>
        <v>67.590850939999996</v>
      </c>
      <c r="O151">
        <f t="shared" si="249"/>
        <v>73.789800920000005</v>
      </c>
      <c r="P151">
        <f t="shared" si="249"/>
        <v>89.329846919999994</v>
      </c>
      <c r="Q151">
        <f t="shared" si="249"/>
        <v>97.233907540000004</v>
      </c>
      <c r="R151">
        <f t="shared" si="249"/>
        <v>101.4375458</v>
      </c>
      <c r="S151">
        <f t="shared" si="249"/>
        <v>0</v>
      </c>
      <c r="T151" t="str">
        <f t="shared" si="249"/>
        <v>Francosphere</v>
      </c>
      <c r="U151">
        <f t="shared" si="249"/>
        <v>14.45378739</v>
      </c>
      <c r="V151">
        <f t="shared" si="249"/>
        <v>10.746122010000001</v>
      </c>
      <c r="W151">
        <f t="shared" si="249"/>
        <v>8.392914137</v>
      </c>
      <c r="X151">
        <f t="shared" si="249"/>
        <v>8.6958579769999993</v>
      </c>
      <c r="Y151">
        <f t="shared" si="249"/>
        <v>6.1662380690000003</v>
      </c>
      <c r="Z151">
        <f t="shared" si="249"/>
        <v>6.2215288370000001</v>
      </c>
      <c r="AA151">
        <f t="shared" si="249"/>
        <v>6.9723144359999996</v>
      </c>
      <c r="AC151" t="str">
        <f t="shared" ref="AC151:AK151" si="250">AC17</f>
        <v>Francosphere</v>
      </c>
      <c r="AD151">
        <f t="shared" si="250"/>
        <v>4.8179291309999996</v>
      </c>
      <c r="AE151">
        <f t="shared" si="250"/>
        <v>3.582040669</v>
      </c>
      <c r="AF151">
        <f t="shared" si="250"/>
        <v>2.7976380459999999</v>
      </c>
      <c r="AG151">
        <f t="shared" si="250"/>
        <v>2.8986193259999999</v>
      </c>
      <c r="AH151">
        <f t="shared" si="250"/>
        <v>2.0554126899999998</v>
      </c>
      <c r="AI151">
        <f t="shared" si="250"/>
        <v>2.0738429460000001</v>
      </c>
      <c r="AJ151">
        <f t="shared" si="250"/>
        <v>2.3241048119999999</v>
      </c>
      <c r="AK151">
        <f t="shared" si="250"/>
        <v>9</v>
      </c>
      <c r="AN151" t="str">
        <f t="shared" ref="AN151:AU151" si="251">AN17</f>
        <v>Francosphere</v>
      </c>
      <c r="AO151">
        <f t="shared" si="251"/>
        <v>2518</v>
      </c>
      <c r="AP151">
        <f t="shared" si="251"/>
        <v>2034</v>
      </c>
      <c r="AQ151">
        <f t="shared" si="251"/>
        <v>2443</v>
      </c>
      <c r="AR151">
        <f t="shared" si="251"/>
        <v>3850</v>
      </c>
      <c r="AS151">
        <f t="shared" si="251"/>
        <v>7367</v>
      </c>
      <c r="AT151">
        <f t="shared" si="251"/>
        <v>7666</v>
      </c>
      <c r="AU151">
        <f t="shared" si="251"/>
        <v>2697</v>
      </c>
    </row>
    <row r="152" spans="1:47" x14ac:dyDescent="0.35">
      <c r="A152" t="s">
        <v>31</v>
      </c>
    </row>
    <row r="153" spans="1:47" x14ac:dyDescent="0.35">
      <c r="K153" t="str">
        <f>K151</f>
        <v>Francosphere</v>
      </c>
      <c r="T153" t="s">
        <v>29</v>
      </c>
      <c r="AC153" t="s">
        <v>30</v>
      </c>
    </row>
    <row r="154" spans="1:47" x14ac:dyDescent="0.35">
      <c r="A154" t="str">
        <f>K153</f>
        <v>Francosphere</v>
      </c>
      <c r="K154" t="s">
        <v>28</v>
      </c>
    </row>
    <row r="155" spans="1:47" x14ac:dyDescent="0.35">
      <c r="B155" t="str">
        <f>B143</f>
        <v>25-34</v>
      </c>
      <c r="C155" t="str">
        <f t="shared" ref="C155:G155" si="252">C143</f>
        <v>35-44</v>
      </c>
      <c r="D155" t="str">
        <f t="shared" si="252"/>
        <v>45-54</v>
      </c>
      <c r="E155" t="str">
        <f t="shared" si="252"/>
        <v>55-64</v>
      </c>
      <c r="F155" t="str">
        <f t="shared" si="252"/>
        <v>65-74</v>
      </c>
      <c r="G155" t="str">
        <f t="shared" si="252"/>
        <v>75+</v>
      </c>
      <c r="L155" t="str">
        <f>B155</f>
        <v>25-34</v>
      </c>
      <c r="M155" t="str">
        <f t="shared" ref="M155:Q155" si="253">C155</f>
        <v>35-44</v>
      </c>
      <c r="N155" t="str">
        <f t="shared" si="253"/>
        <v>45-54</v>
      </c>
      <c r="O155" t="str">
        <f t="shared" si="253"/>
        <v>55-64</v>
      </c>
      <c r="P155" t="str">
        <f t="shared" si="253"/>
        <v>65-74</v>
      </c>
      <c r="Q155" t="str">
        <f t="shared" si="253"/>
        <v>75+</v>
      </c>
      <c r="U155" t="str">
        <f>L155</f>
        <v>25-34</v>
      </c>
      <c r="V155" t="str">
        <f t="shared" ref="V155:Z155" si="254">M155</f>
        <v>35-44</v>
      </c>
      <c r="W155" t="str">
        <f t="shared" si="254"/>
        <v>45-54</v>
      </c>
      <c r="X155" t="str">
        <f t="shared" si="254"/>
        <v>55-64</v>
      </c>
      <c r="Y155" t="str">
        <f t="shared" si="254"/>
        <v>65-74</v>
      </c>
      <c r="Z155" t="str">
        <f t="shared" si="254"/>
        <v>75+</v>
      </c>
      <c r="AD155" t="str">
        <f>U155</f>
        <v>25-34</v>
      </c>
      <c r="AE155" t="str">
        <f t="shared" ref="AE155:AF155" si="255">V155</f>
        <v>35-44</v>
      </c>
      <c r="AF155" t="str">
        <f t="shared" si="255"/>
        <v>45-54</v>
      </c>
      <c r="AG155" t="str">
        <f>X155</f>
        <v>55-64</v>
      </c>
      <c r="AH155" t="str">
        <f t="shared" ref="AH155:AI155" si="256">Y155</f>
        <v>65-74</v>
      </c>
      <c r="AI155" t="str">
        <f t="shared" si="256"/>
        <v>75+</v>
      </c>
    </row>
    <row r="156" spans="1:47" x14ac:dyDescent="0.35">
      <c r="A156" t="str">
        <f>A144</f>
        <v>18-24</v>
      </c>
      <c r="B156" t="str">
        <f>IF(_xlfn.T.DIST.2T(ABS(L156/U156),AD156)*6&lt;0.001,"&lt;0.001",IF(_xlfn.T.DIST.2T(ABS(L156/U156),AD156)*6&gt;0.999, "&gt;0.999",FIXED(_xlfn.T.DIST.2T(ABS(L156/U156),AD156)*6,3)))</f>
        <v>&lt;0.001</v>
      </c>
      <c r="C156" t="str">
        <f t="shared" ref="C156:G161" si="257">IF(_xlfn.T.DIST.2T(ABS(M156/V156),AE156)*6&lt;0.001,"&lt;0.001",IF(_xlfn.T.DIST.2T(ABS(M156/V156),AE156)*6&gt;0.999, "&gt;0.999",FIXED(_xlfn.T.DIST.2T(ABS(M156/V156),AE156)*6,3)))</f>
        <v>&lt;0.001</v>
      </c>
      <c r="D156" t="str">
        <f t="shared" si="257"/>
        <v>&lt;0.001</v>
      </c>
      <c r="E156" t="str">
        <f t="shared" si="257"/>
        <v>&lt;0.001</v>
      </c>
      <c r="F156" t="str">
        <f t="shared" si="257"/>
        <v>&lt;0.001</v>
      </c>
      <c r="G156" t="str">
        <f t="shared" si="257"/>
        <v>&lt;0.001</v>
      </c>
      <c r="K156" t="str">
        <f>A156</f>
        <v>18-24</v>
      </c>
      <c r="L156">
        <f>$L151-M151</f>
        <v>-23.842891260000002</v>
      </c>
      <c r="M156">
        <f t="shared" ref="M156:Q156" si="258">$L151-N151</f>
        <v>-29.592978439999996</v>
      </c>
      <c r="N156">
        <f t="shared" si="258"/>
        <v>-35.791928420000005</v>
      </c>
      <c r="O156">
        <f t="shared" si="258"/>
        <v>-51.331974419999995</v>
      </c>
      <c r="P156">
        <f t="shared" si="258"/>
        <v>-59.236035040000004</v>
      </c>
      <c r="Q156">
        <f t="shared" si="258"/>
        <v>-63.439673299999995</v>
      </c>
      <c r="T156" t="str">
        <f>K156</f>
        <v>18-24</v>
      </c>
      <c r="U156">
        <f>SQRT((($AO151-1)*$AD151^2+(AP151-1)*AE151^2)/($AO151+AP151-2))</f>
        <v>4.309742821236882</v>
      </c>
      <c r="V156">
        <f t="shared" ref="V156:Z156" si="259">SQRT((($AO151-1)*$AD151^2+(AQ151-1)*AF151^2)/($AO151+AQ151-2))</f>
        <v>3.9542327174593463</v>
      </c>
      <c r="W156">
        <f t="shared" si="259"/>
        <v>3.7759467663613604</v>
      </c>
      <c r="X156">
        <f t="shared" si="259"/>
        <v>3.0100679582423511</v>
      </c>
      <c r="Y156">
        <f t="shared" si="259"/>
        <v>2.9959629513136092</v>
      </c>
      <c r="Z156">
        <f t="shared" si="259"/>
        <v>3.7418127007028366</v>
      </c>
      <c r="AC156" t="str">
        <f>T156</f>
        <v>18-24</v>
      </c>
      <c r="AD156">
        <f>$AO151+AP151-2</f>
        <v>4550</v>
      </c>
      <c r="AE156">
        <f t="shared" ref="AE156:AI156" si="260">$AO151+AQ151-2</f>
        <v>4959</v>
      </c>
      <c r="AF156">
        <f t="shared" si="260"/>
        <v>6366</v>
      </c>
      <c r="AG156">
        <f t="shared" si="260"/>
        <v>9883</v>
      </c>
      <c r="AH156">
        <f t="shared" si="260"/>
        <v>10182</v>
      </c>
      <c r="AI156">
        <f t="shared" si="260"/>
        <v>5213</v>
      </c>
    </row>
    <row r="157" spans="1:47" x14ac:dyDescent="0.35">
      <c r="A157" t="str">
        <f t="shared" ref="A157:A161" si="261">A145</f>
        <v>25-34</v>
      </c>
      <c r="C157" t="str">
        <f t="shared" si="257"/>
        <v>0.423</v>
      </c>
      <c r="D157" t="str">
        <f t="shared" si="257"/>
        <v>&lt;0.001</v>
      </c>
      <c r="E157" t="str">
        <f t="shared" si="257"/>
        <v>&lt;0.001</v>
      </c>
      <c r="F157" t="str">
        <f t="shared" si="257"/>
        <v>&lt;0.001</v>
      </c>
      <c r="G157" t="str">
        <f t="shared" si="257"/>
        <v>&lt;0.001</v>
      </c>
      <c r="K157" t="str">
        <f t="shared" ref="K157:K161" si="262">A157</f>
        <v>25-34</v>
      </c>
      <c r="M157">
        <f>$M151-N151</f>
        <v>-5.7500871799999942</v>
      </c>
      <c r="N157">
        <f t="shared" ref="N157:Q157" si="263">$M151-O151</f>
        <v>-11.949037160000003</v>
      </c>
      <c r="O157">
        <f t="shared" si="263"/>
        <v>-27.489083159999993</v>
      </c>
      <c r="P157">
        <f t="shared" si="263"/>
        <v>-35.393143780000003</v>
      </c>
      <c r="Q157">
        <f t="shared" si="263"/>
        <v>-39.596782039999994</v>
      </c>
      <c r="T157" t="str">
        <f t="shared" ref="T157:T161" si="264">K157</f>
        <v>25-34</v>
      </c>
      <c r="V157">
        <f>SQRT((($AP151-1)*$AE151^2+(AQ151-1)*AF151^2)/($AP151+AQ151-2))</f>
        <v>3.1780830329582699</v>
      </c>
      <c r="W157">
        <f t="shared" ref="W157:Z157" si="265">SQRT((($AP151-1)*$AE151^2+(AR151-1)*AG151^2)/($AP151+AR151-2))</f>
        <v>3.1516344833618524</v>
      </c>
      <c r="X157">
        <f t="shared" si="265"/>
        <v>2.4670345227740813</v>
      </c>
      <c r="Y157">
        <f t="shared" si="265"/>
        <v>2.4675931036678498</v>
      </c>
      <c r="Z157">
        <f t="shared" si="265"/>
        <v>2.9317967552719679</v>
      </c>
      <c r="AC157" t="str">
        <f t="shared" ref="AC157:AC161" si="266">T157</f>
        <v>25-34</v>
      </c>
      <c r="AE157">
        <f>$AP151+AQ151-2</f>
        <v>4475</v>
      </c>
      <c r="AF157">
        <f t="shared" ref="AF157:AI157" si="267">$AP151+AR151-2</f>
        <v>5882</v>
      </c>
      <c r="AG157">
        <f t="shared" si="267"/>
        <v>9399</v>
      </c>
      <c r="AH157">
        <f t="shared" si="267"/>
        <v>9698</v>
      </c>
      <c r="AI157">
        <f t="shared" si="267"/>
        <v>4729</v>
      </c>
    </row>
    <row r="158" spans="1:47" x14ac:dyDescent="0.35">
      <c r="A158" t="str">
        <f t="shared" si="261"/>
        <v>35-44</v>
      </c>
      <c r="D158" t="str">
        <f t="shared" si="257"/>
        <v>0.181</v>
      </c>
      <c r="E158" t="str">
        <f t="shared" si="257"/>
        <v>&lt;0.001</v>
      </c>
      <c r="F158" t="str">
        <f t="shared" si="257"/>
        <v>&lt;0.001</v>
      </c>
      <c r="G158" t="str">
        <f t="shared" si="257"/>
        <v>&lt;0.001</v>
      </c>
      <c r="K158" t="str">
        <f t="shared" si="262"/>
        <v>35-44</v>
      </c>
      <c r="N158">
        <f>$N151-O151</f>
        <v>-6.198949980000009</v>
      </c>
      <c r="O158">
        <f t="shared" ref="O158:Q158" si="268">$N151-P151</f>
        <v>-21.738995979999999</v>
      </c>
      <c r="P158">
        <f t="shared" si="268"/>
        <v>-29.643056600000008</v>
      </c>
      <c r="Q158">
        <f t="shared" si="268"/>
        <v>-33.846694859999999</v>
      </c>
      <c r="T158" t="str">
        <f t="shared" si="264"/>
        <v>35-44</v>
      </c>
      <c r="W158">
        <f>SQRT((($AQ151-1)*$AF151^2+(AR151-1)*AG151^2)/($AQ151+AR151-2))</f>
        <v>2.8598445046017469</v>
      </c>
      <c r="X158">
        <f t="shared" ref="X158:Z158" si="269">SQRT((($AQ151-1)*$AF151^2+(AS151-1)*AH151^2)/($AQ151+AS151-2))</f>
        <v>2.2630870692705196</v>
      </c>
      <c r="Y158">
        <f t="shared" si="269"/>
        <v>2.2699662947191457</v>
      </c>
      <c r="Z158">
        <f t="shared" si="269"/>
        <v>2.5601118082923393</v>
      </c>
      <c r="AC158" t="str">
        <f t="shared" si="266"/>
        <v>35-44</v>
      </c>
      <c r="AF158">
        <f>$AQ151+AR151-2</f>
        <v>6291</v>
      </c>
      <c r="AG158">
        <f t="shared" ref="AG158:AI158" si="270">$AQ151+AS151-2</f>
        <v>9808</v>
      </c>
      <c r="AH158">
        <f t="shared" si="270"/>
        <v>10107</v>
      </c>
      <c r="AI158">
        <f t="shared" si="270"/>
        <v>5138</v>
      </c>
    </row>
    <row r="159" spans="1:47" x14ac:dyDescent="0.35">
      <c r="A159" t="str">
        <f t="shared" si="261"/>
        <v>45-54</v>
      </c>
      <c r="E159" t="str">
        <f t="shared" si="257"/>
        <v>&lt;0.001</v>
      </c>
      <c r="F159" t="str">
        <f t="shared" si="257"/>
        <v>&lt;0.001</v>
      </c>
      <c r="G159" t="str">
        <f t="shared" si="257"/>
        <v>&lt;0.001</v>
      </c>
      <c r="K159" t="str">
        <f t="shared" si="262"/>
        <v>45-54</v>
      </c>
      <c r="O159">
        <f>$O151-P151</f>
        <v>-15.54004599999999</v>
      </c>
      <c r="P159">
        <f t="shared" ref="P159:Q159" si="271">$O151-Q151</f>
        <v>-23.444106619999999</v>
      </c>
      <c r="Q159">
        <f t="shared" si="271"/>
        <v>-27.647744879999991</v>
      </c>
      <c r="T159" t="str">
        <f t="shared" si="264"/>
        <v>45-54</v>
      </c>
      <c r="X159">
        <f>SQRT((($AR151-1)*$AG151^2+(AS151-1)*AH151^2)/($AR151+AS151-2))</f>
        <v>2.3787319681946273</v>
      </c>
      <c r="Y159">
        <f t="shared" ref="Y159:Z159" si="272">SQRT((($AR151-1)*$AG151^2+(AT151-1)*AI151^2)/($AR151+AT151-2))</f>
        <v>2.3815539317865624</v>
      </c>
      <c r="Z159">
        <f t="shared" si="272"/>
        <v>2.6769428197566389</v>
      </c>
      <c r="AC159" t="str">
        <f t="shared" si="266"/>
        <v>45-54</v>
      </c>
      <c r="AG159">
        <f>$AR151+AS151-2</f>
        <v>11215</v>
      </c>
      <c r="AH159">
        <f t="shared" ref="AH159:AI159" si="273">$AR151+AT151-2</f>
        <v>11514</v>
      </c>
      <c r="AI159">
        <f t="shared" si="273"/>
        <v>6545</v>
      </c>
    </row>
    <row r="160" spans="1:47" x14ac:dyDescent="0.35">
      <c r="A160" t="str">
        <f t="shared" si="261"/>
        <v>55-64</v>
      </c>
      <c r="F160" t="str">
        <f t="shared" si="257"/>
        <v>&lt;0.001</v>
      </c>
      <c r="G160" t="str">
        <f t="shared" si="257"/>
        <v>&lt;0.001</v>
      </c>
      <c r="K160" t="str">
        <f t="shared" si="262"/>
        <v>55-64</v>
      </c>
      <c r="P160">
        <f>$P151-Q151</f>
        <v>-7.9040606200000099</v>
      </c>
      <c r="Q160">
        <f>$P151-R151</f>
        <v>-12.107698880000001</v>
      </c>
      <c r="T160" t="str">
        <f t="shared" si="264"/>
        <v>55-64</v>
      </c>
      <c r="Y160">
        <f>SQRT((($AS151-1)*$AH151^2+(AT151-1)*AI151^2)/($AS151+AT151-2))</f>
        <v>2.0648316824208299</v>
      </c>
      <c r="Z160">
        <f>SQRT((($AS151-1)*$AH151^2+(AU151-1)*AJ151^2)/($AS151+AU151-2))</f>
        <v>2.130731353695539</v>
      </c>
      <c r="AC160" t="str">
        <f t="shared" si="266"/>
        <v>55-64</v>
      </c>
      <c r="AH160">
        <f>$AS151+AT151-2</f>
        <v>15031</v>
      </c>
      <c r="AI160">
        <f>$AS151+AU151-2</f>
        <v>10062</v>
      </c>
    </row>
    <row r="161" spans="1:47" x14ac:dyDescent="0.35">
      <c r="A161" t="str">
        <f t="shared" si="261"/>
        <v>65-74</v>
      </c>
      <c r="G161" t="str">
        <f t="shared" si="257"/>
        <v>0.298</v>
      </c>
      <c r="K161" t="str">
        <f t="shared" si="262"/>
        <v>65-74</v>
      </c>
      <c r="Q161">
        <f>Q151-R151</f>
        <v>-4.2036382599999911</v>
      </c>
      <c r="T161" t="str">
        <f t="shared" si="264"/>
        <v>65-74</v>
      </c>
      <c r="Z161">
        <f>SQRT((($AT151-1)*$AI151^2+(AU151-1)*AJ151^2)/($AT151+AU151-2))</f>
        <v>2.1417791515394535</v>
      </c>
      <c r="AC161" t="str">
        <f t="shared" si="266"/>
        <v>65-74</v>
      </c>
      <c r="AI161">
        <f>$AT151+AU151-2</f>
        <v>10361</v>
      </c>
    </row>
    <row r="163" spans="1:47" x14ac:dyDescent="0.35">
      <c r="K163" t="str">
        <f t="shared" ref="K163:AA163" si="274">K18</f>
        <v>Germanosphere</v>
      </c>
      <c r="L163">
        <f t="shared" si="274"/>
        <v>30.592426369999998</v>
      </c>
      <c r="M163">
        <f t="shared" si="274"/>
        <v>39.953388859999997</v>
      </c>
      <c r="N163">
        <f t="shared" si="274"/>
        <v>48.459521420000002</v>
      </c>
      <c r="O163">
        <f t="shared" si="274"/>
        <v>56.788108540000003</v>
      </c>
      <c r="P163">
        <f t="shared" si="274"/>
        <v>69.815927720000005</v>
      </c>
      <c r="Q163">
        <f t="shared" si="274"/>
        <v>96.214414360000006</v>
      </c>
      <c r="R163">
        <f t="shared" si="274"/>
        <v>96.813108810000003</v>
      </c>
      <c r="S163">
        <f t="shared" si="274"/>
        <v>0</v>
      </c>
      <c r="T163" t="str">
        <f t="shared" si="274"/>
        <v>Germanosphere</v>
      </c>
      <c r="U163">
        <f t="shared" si="274"/>
        <v>4.2143993799999997</v>
      </c>
      <c r="V163">
        <f t="shared" si="274"/>
        <v>6.4036678970000001</v>
      </c>
      <c r="W163">
        <f t="shared" si="274"/>
        <v>6.705079875</v>
      </c>
      <c r="X163">
        <f t="shared" si="274"/>
        <v>3.9398750150000001</v>
      </c>
      <c r="Y163">
        <f t="shared" si="274"/>
        <v>4.5312389839999998</v>
      </c>
      <c r="Z163">
        <f t="shared" si="274"/>
        <v>3.2897211689999999</v>
      </c>
      <c r="AA163">
        <f t="shared" si="274"/>
        <v>5.4834811520000004</v>
      </c>
      <c r="AC163" t="str">
        <f t="shared" ref="AC163:AK163" si="275">AC18</f>
        <v>Germanosphere</v>
      </c>
      <c r="AD163">
        <f t="shared" si="275"/>
        <v>2.4331846160000001</v>
      </c>
      <c r="AE163">
        <f t="shared" si="275"/>
        <v>3.6971593839999999</v>
      </c>
      <c r="AF163">
        <f t="shared" si="275"/>
        <v>3.8711796710000002</v>
      </c>
      <c r="AG163">
        <f t="shared" si="275"/>
        <v>2.2746879</v>
      </c>
      <c r="AH163">
        <f t="shared" si="275"/>
        <v>2.6161120470000001</v>
      </c>
      <c r="AI163">
        <f t="shared" si="275"/>
        <v>1.899321402</v>
      </c>
      <c r="AJ163">
        <f t="shared" si="275"/>
        <v>3.1658893190000001</v>
      </c>
      <c r="AK163">
        <f t="shared" si="275"/>
        <v>3</v>
      </c>
      <c r="AN163" t="str">
        <f t="shared" ref="AN163:AU163" si="276">AN18</f>
        <v>Germanosphere</v>
      </c>
      <c r="AO163">
        <f t="shared" si="276"/>
        <v>233</v>
      </c>
      <c r="AP163">
        <f t="shared" si="276"/>
        <v>291</v>
      </c>
      <c r="AQ163">
        <f t="shared" si="276"/>
        <v>757</v>
      </c>
      <c r="AR163">
        <f t="shared" si="276"/>
        <v>1606</v>
      </c>
      <c r="AS163">
        <f t="shared" si="276"/>
        <v>2952</v>
      </c>
      <c r="AT163">
        <f t="shared" si="276"/>
        <v>1527</v>
      </c>
      <c r="AU163">
        <f t="shared" si="276"/>
        <v>370</v>
      </c>
    </row>
    <row r="164" spans="1:47" x14ac:dyDescent="0.35">
      <c r="A164" t="s">
        <v>31</v>
      </c>
    </row>
    <row r="165" spans="1:47" x14ac:dyDescent="0.35">
      <c r="K165" t="str">
        <f>K163</f>
        <v>Germanosphere</v>
      </c>
      <c r="T165" t="s">
        <v>29</v>
      </c>
      <c r="AC165" t="s">
        <v>30</v>
      </c>
    </row>
    <row r="166" spans="1:47" x14ac:dyDescent="0.35">
      <c r="A166" t="str">
        <f>K165</f>
        <v>Germanosphere</v>
      </c>
      <c r="K166" t="s">
        <v>28</v>
      </c>
    </row>
    <row r="167" spans="1:47" x14ac:dyDescent="0.35">
      <c r="B167" t="str">
        <f>B155</f>
        <v>25-34</v>
      </c>
      <c r="C167" t="str">
        <f t="shared" ref="C167:G167" si="277">C155</f>
        <v>35-44</v>
      </c>
      <c r="D167" t="str">
        <f t="shared" si="277"/>
        <v>45-54</v>
      </c>
      <c r="E167" t="str">
        <f t="shared" si="277"/>
        <v>55-64</v>
      </c>
      <c r="F167" t="str">
        <f t="shared" si="277"/>
        <v>65-74</v>
      </c>
      <c r="G167" t="str">
        <f t="shared" si="277"/>
        <v>75+</v>
      </c>
      <c r="L167" t="str">
        <f>B167</f>
        <v>25-34</v>
      </c>
      <c r="M167" t="str">
        <f t="shared" ref="M167:Q167" si="278">C167</f>
        <v>35-44</v>
      </c>
      <c r="N167" t="str">
        <f t="shared" si="278"/>
        <v>45-54</v>
      </c>
      <c r="O167" t="str">
        <f t="shared" si="278"/>
        <v>55-64</v>
      </c>
      <c r="P167" t="str">
        <f t="shared" si="278"/>
        <v>65-74</v>
      </c>
      <c r="Q167" t="str">
        <f t="shared" si="278"/>
        <v>75+</v>
      </c>
      <c r="U167" t="str">
        <f>L167</f>
        <v>25-34</v>
      </c>
      <c r="V167" t="str">
        <f t="shared" ref="V167:Z167" si="279">M167</f>
        <v>35-44</v>
      </c>
      <c r="W167" t="str">
        <f t="shared" si="279"/>
        <v>45-54</v>
      </c>
      <c r="X167" t="str">
        <f t="shared" si="279"/>
        <v>55-64</v>
      </c>
      <c r="Y167" t="str">
        <f t="shared" si="279"/>
        <v>65-74</v>
      </c>
      <c r="Z167" t="str">
        <f t="shared" si="279"/>
        <v>75+</v>
      </c>
      <c r="AD167" t="str">
        <f>U167</f>
        <v>25-34</v>
      </c>
      <c r="AE167" t="str">
        <f t="shared" ref="AE167:AF167" si="280">V167</f>
        <v>35-44</v>
      </c>
      <c r="AF167" t="str">
        <f t="shared" si="280"/>
        <v>45-54</v>
      </c>
      <c r="AG167" t="str">
        <f>X167</f>
        <v>55-64</v>
      </c>
      <c r="AH167" t="str">
        <f t="shared" ref="AH167:AI167" si="281">Y167</f>
        <v>65-74</v>
      </c>
      <c r="AI167" t="str">
        <f t="shared" si="281"/>
        <v>75+</v>
      </c>
    </row>
    <row r="168" spans="1:47" x14ac:dyDescent="0.35">
      <c r="A168" t="str">
        <f>A156</f>
        <v>18-24</v>
      </c>
      <c r="B168" t="str">
        <f>IF(_xlfn.T.DIST.2T(ABS(L168/U168),AD168)*6&lt;0.001,"&lt;0.001",IF(_xlfn.T.DIST.2T(ABS(L168/U168),AD168)*6&gt;0.999, "&gt;0.999",FIXED(_xlfn.T.DIST.2T(ABS(L168/U168),AD168)*6,3)))</f>
        <v>0.021</v>
      </c>
      <c r="C168" t="str">
        <f t="shared" ref="C168:G173" si="282">IF(_xlfn.T.DIST.2T(ABS(M168/V168),AE168)*6&lt;0.001,"&lt;0.001",IF(_xlfn.T.DIST.2T(ABS(M168/V168),AE168)*6&gt;0.999, "&gt;0.999",FIXED(_xlfn.T.DIST.2T(ABS(M168/V168),AE168)*6,3)))</f>
        <v>&lt;0.001</v>
      </c>
      <c r="D168" t="str">
        <f t="shared" si="282"/>
        <v>&lt;0.001</v>
      </c>
      <c r="E168" t="str">
        <f t="shared" si="282"/>
        <v>&lt;0.001</v>
      </c>
      <c r="F168" t="str">
        <f t="shared" si="282"/>
        <v>&lt;0.001</v>
      </c>
      <c r="G168" t="str">
        <f t="shared" si="282"/>
        <v>&lt;0.001</v>
      </c>
      <c r="K168" t="str">
        <f>A168</f>
        <v>18-24</v>
      </c>
      <c r="L168">
        <f>$L163-M163</f>
        <v>-9.3609624899999986</v>
      </c>
      <c r="M168">
        <f t="shared" ref="M168:Q168" si="283">$L163-N163</f>
        <v>-17.867095050000003</v>
      </c>
      <c r="N168">
        <f t="shared" si="283"/>
        <v>-26.195682170000005</v>
      </c>
      <c r="O168">
        <f t="shared" si="283"/>
        <v>-39.223501350000006</v>
      </c>
      <c r="P168">
        <f t="shared" si="283"/>
        <v>-65.621987990000008</v>
      </c>
      <c r="Q168">
        <f t="shared" si="283"/>
        <v>-66.220682440000004</v>
      </c>
      <c r="T168" t="str">
        <f>K168</f>
        <v>18-24</v>
      </c>
      <c r="U168">
        <f>SQRT((($AO163-1)*$AD163^2+(AP163-1)*AE163^2)/($AO163+AP163-2))</f>
        <v>3.1976812268276276</v>
      </c>
      <c r="V168">
        <f t="shared" ref="V168:Z168" si="284">SQRT((($AO163-1)*$AD163^2+(AQ163-1)*AF163^2)/($AO163+AQ163-2))</f>
        <v>3.585701770012454</v>
      </c>
      <c r="W168">
        <f t="shared" si="284"/>
        <v>2.2953088136264932</v>
      </c>
      <c r="X168">
        <f t="shared" si="284"/>
        <v>2.603213324554599</v>
      </c>
      <c r="Y168">
        <f t="shared" si="284"/>
        <v>1.9780443795711797</v>
      </c>
      <c r="Z168">
        <f t="shared" si="284"/>
        <v>2.9050313324646688</v>
      </c>
      <c r="AC168" t="str">
        <f>T168</f>
        <v>18-24</v>
      </c>
      <c r="AD168">
        <f>$AO163+AP163-2</f>
        <v>522</v>
      </c>
      <c r="AE168">
        <f t="shared" ref="AE168:AI168" si="285">$AO163+AQ163-2</f>
        <v>988</v>
      </c>
      <c r="AF168">
        <f t="shared" si="285"/>
        <v>1837</v>
      </c>
      <c r="AG168">
        <f t="shared" si="285"/>
        <v>3183</v>
      </c>
      <c r="AH168">
        <f t="shared" si="285"/>
        <v>1758</v>
      </c>
      <c r="AI168">
        <f t="shared" si="285"/>
        <v>601</v>
      </c>
    </row>
    <row r="169" spans="1:47" x14ac:dyDescent="0.35">
      <c r="A169" t="str">
        <f t="shared" ref="A169:A173" si="286">A157</f>
        <v>25-34</v>
      </c>
      <c r="C169" t="str">
        <f t="shared" si="282"/>
        <v>0.158</v>
      </c>
      <c r="D169" t="str">
        <f t="shared" si="282"/>
        <v>&lt;0.001</v>
      </c>
      <c r="E169" t="str">
        <f t="shared" si="282"/>
        <v>&lt;0.001</v>
      </c>
      <c r="F169" t="str">
        <f t="shared" si="282"/>
        <v>&lt;0.001</v>
      </c>
      <c r="G169" t="str">
        <f t="shared" si="282"/>
        <v>&lt;0.001</v>
      </c>
      <c r="K169" t="str">
        <f t="shared" ref="K169:K173" si="287">A169</f>
        <v>25-34</v>
      </c>
      <c r="M169">
        <f>$M163-N163</f>
        <v>-8.5061325600000046</v>
      </c>
      <c r="N169">
        <f t="shared" ref="N169:Q169" si="288">$M163-O163</f>
        <v>-16.834719680000006</v>
      </c>
      <c r="O169">
        <f t="shared" si="288"/>
        <v>-29.862538860000008</v>
      </c>
      <c r="P169">
        <f t="shared" si="288"/>
        <v>-56.261025500000009</v>
      </c>
      <c r="Q169">
        <f t="shared" si="288"/>
        <v>-56.859719950000006</v>
      </c>
      <c r="T169" t="str">
        <f t="shared" ref="T169:T173" si="289">K169</f>
        <v>25-34</v>
      </c>
      <c r="V169">
        <f>SQRT((($AP163-1)*$AE163^2+(AQ163-1)*AF163^2)/($AP163+AQ163-2))</f>
        <v>3.8237266972052528</v>
      </c>
      <c r="W169">
        <f t="shared" ref="W169:Z169" si="290">SQRT((($AP163-1)*$AE163^2+(AR163-1)*AG163^2)/($AP163+AR163-2))</f>
        <v>2.5444445637148356</v>
      </c>
      <c r="X169">
        <f t="shared" si="290"/>
        <v>2.7303348677127803</v>
      </c>
      <c r="Y169">
        <f t="shared" si="290"/>
        <v>2.2834556308907703</v>
      </c>
      <c r="Z169">
        <f t="shared" si="290"/>
        <v>3.40989365210062</v>
      </c>
      <c r="AC169" t="str">
        <f t="shared" ref="AC169:AC173" si="291">T169</f>
        <v>25-34</v>
      </c>
      <c r="AE169">
        <f>$AP163+AQ163-2</f>
        <v>1046</v>
      </c>
      <c r="AF169">
        <f t="shared" ref="AF169:AI169" si="292">$AP163+AR163-2</f>
        <v>1895</v>
      </c>
      <c r="AG169">
        <f t="shared" si="292"/>
        <v>3241</v>
      </c>
      <c r="AH169">
        <f t="shared" si="292"/>
        <v>1816</v>
      </c>
      <c r="AI169">
        <f t="shared" si="292"/>
        <v>659</v>
      </c>
    </row>
    <row r="170" spans="1:47" x14ac:dyDescent="0.35">
      <c r="A170" t="str">
        <f t="shared" si="286"/>
        <v>35-44</v>
      </c>
      <c r="D170" t="str">
        <f t="shared" si="282"/>
        <v>0.023</v>
      </c>
      <c r="E170" t="str">
        <f t="shared" si="282"/>
        <v>&lt;0.001</v>
      </c>
      <c r="F170" t="str">
        <f t="shared" si="282"/>
        <v>&lt;0.001</v>
      </c>
      <c r="G170" t="str">
        <f t="shared" si="282"/>
        <v>&lt;0.001</v>
      </c>
      <c r="K170" t="str">
        <f t="shared" si="287"/>
        <v>35-44</v>
      </c>
      <c r="N170">
        <f>$N163-O163</f>
        <v>-8.3285871200000017</v>
      </c>
      <c r="O170">
        <f t="shared" ref="O170:Q170" si="293">$N163-P163</f>
        <v>-21.356406300000003</v>
      </c>
      <c r="P170">
        <f t="shared" si="293"/>
        <v>-47.754892940000005</v>
      </c>
      <c r="Q170">
        <f t="shared" si="293"/>
        <v>-48.353587390000001</v>
      </c>
      <c r="T170" t="str">
        <f t="shared" si="289"/>
        <v>35-44</v>
      </c>
      <c r="W170">
        <f>SQRT((($AQ163-1)*$AF163^2+(AR163-1)*AG163^2)/($AQ163+AR163-2))</f>
        <v>2.8837448680273003</v>
      </c>
      <c r="X170">
        <f t="shared" ref="X170:Z170" si="294">SQRT((($AQ163-1)*$AF163^2+(AS163-1)*AH163^2)/($AQ163+AS163-2))</f>
        <v>2.9162488554662227</v>
      </c>
      <c r="Y170">
        <f t="shared" si="294"/>
        <v>2.7160675124441815</v>
      </c>
      <c r="Z170">
        <f t="shared" si="294"/>
        <v>3.6548748314329322</v>
      </c>
      <c r="AC170" t="str">
        <f t="shared" si="291"/>
        <v>35-44</v>
      </c>
      <c r="AF170">
        <f>$AQ163+AR163-2</f>
        <v>2361</v>
      </c>
      <c r="AG170">
        <f t="shared" ref="AG170:AI170" si="295">$AQ163+AS163-2</f>
        <v>3707</v>
      </c>
      <c r="AH170">
        <f t="shared" si="295"/>
        <v>2282</v>
      </c>
      <c r="AI170">
        <f t="shared" si="295"/>
        <v>1125</v>
      </c>
    </row>
    <row r="171" spans="1:47" x14ac:dyDescent="0.35">
      <c r="A171" t="str">
        <f t="shared" si="286"/>
        <v>45-54</v>
      </c>
      <c r="E171" t="str">
        <f t="shared" si="282"/>
        <v>&lt;0.001</v>
      </c>
      <c r="F171" t="str">
        <f t="shared" si="282"/>
        <v>&lt;0.001</v>
      </c>
      <c r="G171" t="str">
        <f t="shared" si="282"/>
        <v>&lt;0.001</v>
      </c>
      <c r="K171" t="str">
        <f t="shared" si="287"/>
        <v>45-54</v>
      </c>
      <c r="O171">
        <f>$O163-P163</f>
        <v>-13.027819180000002</v>
      </c>
      <c r="P171">
        <f t="shared" ref="P171:Q171" si="296">$O163-Q163</f>
        <v>-39.426305820000003</v>
      </c>
      <c r="Q171">
        <f t="shared" si="296"/>
        <v>-40.02500027</v>
      </c>
      <c r="T171" t="str">
        <f t="shared" si="289"/>
        <v>45-54</v>
      </c>
      <c r="X171">
        <f>SQRT((($AR163-1)*$AG163^2+(AS163-1)*AH163^2)/($AR163+AS163-2))</f>
        <v>2.5011572277994176</v>
      </c>
      <c r="Y171">
        <f t="shared" ref="Y171:Z171" si="297">SQRT((($AR163-1)*$AG163^2+(AT163-1)*AI163^2)/($AR163+AT163-2))</f>
        <v>2.1001379965378368</v>
      </c>
      <c r="Z171">
        <f t="shared" si="297"/>
        <v>2.4658798946385283</v>
      </c>
      <c r="AC171" t="str">
        <f t="shared" si="291"/>
        <v>45-54</v>
      </c>
      <c r="AG171">
        <f>$AR163+AS163-2</f>
        <v>4556</v>
      </c>
      <c r="AH171">
        <f t="shared" ref="AH171:AI171" si="298">$AR163+AT163-2</f>
        <v>3131</v>
      </c>
      <c r="AI171">
        <f t="shared" si="298"/>
        <v>1974</v>
      </c>
    </row>
    <row r="172" spans="1:47" x14ac:dyDescent="0.35">
      <c r="A172" t="str">
        <f t="shared" si="286"/>
        <v>55-64</v>
      </c>
      <c r="F172" t="str">
        <f t="shared" si="282"/>
        <v>&lt;0.001</v>
      </c>
      <c r="G172" t="str">
        <f t="shared" si="282"/>
        <v>&lt;0.001</v>
      </c>
      <c r="K172" t="str">
        <f t="shared" si="287"/>
        <v>55-64</v>
      </c>
      <c r="P172">
        <f>$P163-Q163</f>
        <v>-26.398486640000002</v>
      </c>
      <c r="Q172">
        <f>$P163-R163</f>
        <v>-26.997181089999998</v>
      </c>
      <c r="T172" t="str">
        <f t="shared" si="289"/>
        <v>55-64</v>
      </c>
      <c r="Y172">
        <f>SQRT((($AS163-1)*$AH163^2+(AT163-1)*AI163^2)/($AS163+AT163-2))</f>
        <v>2.3960028467748247</v>
      </c>
      <c r="Z172">
        <f>SQRT((($AS163-1)*$AH163^2+(AU163-1)*AJ163^2)/($AS163+AU163-2))</f>
        <v>2.6827877415024624</v>
      </c>
      <c r="AC172" t="str">
        <f t="shared" si="291"/>
        <v>55-64</v>
      </c>
      <c r="AH172">
        <f>$AS163+AT163-2</f>
        <v>4477</v>
      </c>
      <c r="AI172">
        <f>$AS163+AU163-2</f>
        <v>3320</v>
      </c>
    </row>
    <row r="173" spans="1:47" x14ac:dyDescent="0.35">
      <c r="A173" t="str">
        <f t="shared" si="286"/>
        <v>65-74</v>
      </c>
      <c r="G173" t="str">
        <f t="shared" si="282"/>
        <v>&gt;0.999</v>
      </c>
      <c r="K173" t="str">
        <f t="shared" si="287"/>
        <v>65-74</v>
      </c>
      <c r="Q173">
        <f>Q163-R163</f>
        <v>-0.59869444999999644</v>
      </c>
      <c r="T173" t="str">
        <f t="shared" si="289"/>
        <v>65-74</v>
      </c>
      <c r="Z173">
        <f>SQRT((($AT163-1)*$AI163^2+(AU163-1)*AJ163^2)/($AT163+AU163-2))</f>
        <v>2.2037817352756224</v>
      </c>
      <c r="AC173" t="str">
        <f t="shared" si="291"/>
        <v>65-74</v>
      </c>
      <c r="AI173">
        <f>$AT163+AU163-2</f>
        <v>1895</v>
      </c>
    </row>
    <row r="175" spans="1:47" x14ac:dyDescent="0.35">
      <c r="K175" t="str">
        <f t="shared" ref="K175:AA175" si="299">K19</f>
        <v>Hispanosphere</v>
      </c>
      <c r="L175">
        <f t="shared" si="299"/>
        <v>28.068506190000001</v>
      </c>
      <c r="M175">
        <f t="shared" si="299"/>
        <v>45.454261840000001</v>
      </c>
      <c r="N175">
        <f t="shared" si="299"/>
        <v>68.037754829999997</v>
      </c>
      <c r="O175">
        <f t="shared" si="299"/>
        <v>89.516454089999996</v>
      </c>
      <c r="P175">
        <f t="shared" si="299"/>
        <v>106.37839820000001</v>
      </c>
      <c r="Q175">
        <f t="shared" si="299"/>
        <v>114.1248087</v>
      </c>
      <c r="R175">
        <f t="shared" si="299"/>
        <v>114.71001339999999</v>
      </c>
      <c r="S175">
        <f t="shared" si="299"/>
        <v>0</v>
      </c>
      <c r="T175" t="str">
        <f t="shared" si="299"/>
        <v>Hispanosphere</v>
      </c>
      <c r="U175">
        <f t="shared" si="299"/>
        <v>9.6607599119999996</v>
      </c>
      <c r="V175">
        <f t="shared" si="299"/>
        <v>10.616648530000001</v>
      </c>
      <c r="W175">
        <f t="shared" si="299"/>
        <v>11.09171712</v>
      </c>
      <c r="X175">
        <f t="shared" si="299"/>
        <v>10.93838936</v>
      </c>
      <c r="Y175">
        <f t="shared" si="299"/>
        <v>10.4460952</v>
      </c>
      <c r="Z175">
        <f t="shared" si="299"/>
        <v>6.6567157979999996</v>
      </c>
      <c r="AA175">
        <f t="shared" si="299"/>
        <v>5.7659339789999997</v>
      </c>
      <c r="AC175" t="str">
        <f t="shared" ref="AC175:AK175" si="300">AC19</f>
        <v>Hispanosphere</v>
      </c>
      <c r="AD175">
        <f t="shared" si="300"/>
        <v>2.1602115880000001</v>
      </c>
      <c r="AE175">
        <f t="shared" si="300"/>
        <v>2.37395478</v>
      </c>
      <c r="AF175">
        <f t="shared" si="300"/>
        <v>2.4801833470000001</v>
      </c>
      <c r="AG175">
        <f t="shared" si="300"/>
        <v>2.445898218</v>
      </c>
      <c r="AH175">
        <f t="shared" si="300"/>
        <v>2.3358178980000002</v>
      </c>
      <c r="AI175">
        <f t="shared" si="300"/>
        <v>1.4884869030000001</v>
      </c>
      <c r="AJ175">
        <f t="shared" si="300"/>
        <v>1.289302033</v>
      </c>
      <c r="AK175">
        <f t="shared" si="300"/>
        <v>20</v>
      </c>
      <c r="AN175" t="str">
        <f t="shared" ref="AN175:AU175" si="301">AN19</f>
        <v>Hispanosphere</v>
      </c>
      <c r="AO175">
        <f t="shared" si="301"/>
        <v>17847</v>
      </c>
      <c r="AP175">
        <f t="shared" si="301"/>
        <v>12851</v>
      </c>
      <c r="AQ175">
        <f t="shared" si="301"/>
        <v>16224</v>
      </c>
      <c r="AR175">
        <f t="shared" si="301"/>
        <v>20238</v>
      </c>
      <c r="AS175">
        <f t="shared" si="301"/>
        <v>25345</v>
      </c>
      <c r="AT175">
        <f t="shared" si="301"/>
        <v>15191</v>
      </c>
      <c r="AU175">
        <f t="shared" si="301"/>
        <v>3361</v>
      </c>
    </row>
    <row r="176" spans="1:47" x14ac:dyDescent="0.35">
      <c r="A176" t="s">
        <v>31</v>
      </c>
    </row>
    <row r="177" spans="1:47" x14ac:dyDescent="0.35">
      <c r="K177" t="str">
        <f>K175</f>
        <v>Hispanosphere</v>
      </c>
      <c r="T177" t="s">
        <v>29</v>
      </c>
      <c r="AC177" t="s">
        <v>30</v>
      </c>
    </row>
    <row r="178" spans="1:47" x14ac:dyDescent="0.35">
      <c r="A178" t="str">
        <f>K177</f>
        <v>Hispanosphere</v>
      </c>
      <c r="K178" t="s">
        <v>28</v>
      </c>
    </row>
    <row r="179" spans="1:47" x14ac:dyDescent="0.35">
      <c r="B179" t="str">
        <f>B167</f>
        <v>25-34</v>
      </c>
      <c r="C179" t="str">
        <f t="shared" ref="C179:G179" si="302">C167</f>
        <v>35-44</v>
      </c>
      <c r="D179" t="str">
        <f t="shared" si="302"/>
        <v>45-54</v>
      </c>
      <c r="E179" t="str">
        <f t="shared" si="302"/>
        <v>55-64</v>
      </c>
      <c r="F179" t="str">
        <f t="shared" si="302"/>
        <v>65-74</v>
      </c>
      <c r="G179" t="str">
        <f t="shared" si="302"/>
        <v>75+</v>
      </c>
      <c r="L179" t="str">
        <f>B179</f>
        <v>25-34</v>
      </c>
      <c r="M179" t="str">
        <f t="shared" ref="M179:Q179" si="303">C179</f>
        <v>35-44</v>
      </c>
      <c r="N179" t="str">
        <f t="shared" si="303"/>
        <v>45-54</v>
      </c>
      <c r="O179" t="str">
        <f t="shared" si="303"/>
        <v>55-64</v>
      </c>
      <c r="P179" t="str">
        <f t="shared" si="303"/>
        <v>65-74</v>
      </c>
      <c r="Q179" t="str">
        <f t="shared" si="303"/>
        <v>75+</v>
      </c>
      <c r="U179" t="str">
        <f>L179</f>
        <v>25-34</v>
      </c>
      <c r="V179" t="str">
        <f t="shared" ref="V179:Z179" si="304">M179</f>
        <v>35-44</v>
      </c>
      <c r="W179" t="str">
        <f t="shared" si="304"/>
        <v>45-54</v>
      </c>
      <c r="X179" t="str">
        <f t="shared" si="304"/>
        <v>55-64</v>
      </c>
      <c r="Y179" t="str">
        <f t="shared" si="304"/>
        <v>65-74</v>
      </c>
      <c r="Z179" t="str">
        <f t="shared" si="304"/>
        <v>75+</v>
      </c>
      <c r="AD179" t="str">
        <f>U179</f>
        <v>25-34</v>
      </c>
      <c r="AE179" t="str">
        <f t="shared" ref="AE179:AF179" si="305">V179</f>
        <v>35-44</v>
      </c>
      <c r="AF179" t="str">
        <f t="shared" si="305"/>
        <v>45-54</v>
      </c>
      <c r="AG179" t="str">
        <f>X179</f>
        <v>55-64</v>
      </c>
      <c r="AH179" t="str">
        <f t="shared" ref="AH179:AI179" si="306">Y179</f>
        <v>65-74</v>
      </c>
      <c r="AI179" t="str">
        <f t="shared" si="306"/>
        <v>75+</v>
      </c>
    </row>
    <row r="180" spans="1:47" x14ac:dyDescent="0.35">
      <c r="A180" t="str">
        <f>A168</f>
        <v>18-24</v>
      </c>
      <c r="B180" t="str">
        <f>IF(_xlfn.T.DIST.2T(ABS(L180/U180),AD180)*6&lt;0.001,"&lt;0.001",IF(_xlfn.T.DIST.2T(ABS(L180/U180),AD180)*6&gt;0.999, "&gt;0.999",FIXED(_xlfn.T.DIST.2T(ABS(L180/U180),AD180)*6,3)))</f>
        <v>&lt;0.001</v>
      </c>
      <c r="C180" t="str">
        <f t="shared" ref="C180:G185" si="307">IF(_xlfn.T.DIST.2T(ABS(M180/V180),AE180)*6&lt;0.001,"&lt;0.001",IF(_xlfn.T.DIST.2T(ABS(M180/V180),AE180)*6&gt;0.999, "&gt;0.999",FIXED(_xlfn.T.DIST.2T(ABS(M180/V180),AE180)*6,3)))</f>
        <v>&lt;0.001</v>
      </c>
      <c r="D180" t="str">
        <f t="shared" si="307"/>
        <v>&lt;0.001</v>
      </c>
      <c r="E180" t="str">
        <f t="shared" si="307"/>
        <v>&lt;0.001</v>
      </c>
      <c r="F180" t="str">
        <f t="shared" si="307"/>
        <v>&lt;0.001</v>
      </c>
      <c r="G180" t="str">
        <f t="shared" si="307"/>
        <v>&lt;0.001</v>
      </c>
      <c r="K180" t="str">
        <f>A180</f>
        <v>18-24</v>
      </c>
      <c r="L180">
        <f>$L175-M175</f>
        <v>-17.38575565</v>
      </c>
      <c r="M180">
        <f t="shared" ref="M180:Q180" si="308">$L175-N175</f>
        <v>-39.969248639999996</v>
      </c>
      <c r="N180">
        <f t="shared" si="308"/>
        <v>-61.447947899999996</v>
      </c>
      <c r="O180">
        <f t="shared" si="308"/>
        <v>-78.309892009999999</v>
      </c>
      <c r="P180">
        <f t="shared" si="308"/>
        <v>-86.056302509999995</v>
      </c>
      <c r="Q180">
        <f t="shared" si="308"/>
        <v>-86.641507209999986</v>
      </c>
      <c r="T180" t="str">
        <f>K180</f>
        <v>18-24</v>
      </c>
      <c r="U180">
        <f>SQRT((($AO175-1)*$AD175^2+(AP175-1)*AE175^2)/($AO175+AP175-2))</f>
        <v>2.2521589155139163</v>
      </c>
      <c r="V180">
        <f t="shared" ref="V180:Z180" si="309">SQRT((($AO175-1)*$AD175^2+(AQ175-1)*AF175^2)/($AO175+AQ175-2))</f>
        <v>2.3180908033855121</v>
      </c>
      <c r="W180">
        <f t="shared" si="309"/>
        <v>2.3164142340665128</v>
      </c>
      <c r="X180">
        <f t="shared" si="309"/>
        <v>2.2649090393827032</v>
      </c>
      <c r="Y180">
        <f t="shared" si="309"/>
        <v>1.8813764107367135</v>
      </c>
      <c r="Z180">
        <f t="shared" si="309"/>
        <v>2.0470733223031941</v>
      </c>
      <c r="AC180" t="str">
        <f>T180</f>
        <v>18-24</v>
      </c>
      <c r="AD180">
        <f>$AO175+AP175-2</f>
        <v>30696</v>
      </c>
      <c r="AE180">
        <f t="shared" ref="AE180:AI180" si="310">$AO175+AQ175-2</f>
        <v>34069</v>
      </c>
      <c r="AF180">
        <f t="shared" si="310"/>
        <v>38083</v>
      </c>
      <c r="AG180">
        <f t="shared" si="310"/>
        <v>43190</v>
      </c>
      <c r="AH180">
        <f t="shared" si="310"/>
        <v>33036</v>
      </c>
      <c r="AI180">
        <f t="shared" si="310"/>
        <v>21206</v>
      </c>
    </row>
    <row r="181" spans="1:47" x14ac:dyDescent="0.35">
      <c r="A181" t="str">
        <f t="shared" ref="A181:A185" si="311">A169</f>
        <v>25-34</v>
      </c>
      <c r="C181" t="str">
        <f t="shared" si="307"/>
        <v>&lt;0.001</v>
      </c>
      <c r="D181" t="str">
        <f t="shared" si="307"/>
        <v>&lt;0.001</v>
      </c>
      <c r="E181" t="str">
        <f t="shared" si="307"/>
        <v>&lt;0.001</v>
      </c>
      <c r="F181" t="str">
        <f t="shared" si="307"/>
        <v>&lt;0.001</v>
      </c>
      <c r="G181" t="str">
        <f t="shared" si="307"/>
        <v>&lt;0.001</v>
      </c>
      <c r="K181" t="str">
        <f t="shared" ref="K181:K185" si="312">A181</f>
        <v>25-34</v>
      </c>
      <c r="M181">
        <f>$M175-N175</f>
        <v>-22.583492989999996</v>
      </c>
      <c r="N181">
        <f t="shared" ref="N181:Q181" si="313">$M175-O175</f>
        <v>-44.062192249999995</v>
      </c>
      <c r="O181">
        <f t="shared" si="313"/>
        <v>-60.924136360000006</v>
      </c>
      <c r="P181">
        <f t="shared" si="313"/>
        <v>-68.670546860000002</v>
      </c>
      <c r="Q181">
        <f t="shared" si="313"/>
        <v>-69.255751559999993</v>
      </c>
      <c r="T181" t="str">
        <f t="shared" ref="T181:T185" si="314">K181</f>
        <v>25-34</v>
      </c>
      <c r="V181">
        <f>SQRT((($AP175-1)*$AE175^2+(AQ175-1)*AF175^2)/($AP175+AQ175-2))</f>
        <v>2.4338031300688945</v>
      </c>
      <c r="W181">
        <f t="shared" ref="W181:Z181" si="315">SQRT((($AP175-1)*$AE175^2+(AR175-1)*AG175^2)/($AP175+AR175-2))</f>
        <v>2.4182117643506547</v>
      </c>
      <c r="X181">
        <f t="shared" si="315"/>
        <v>2.348717804417864</v>
      </c>
      <c r="Y181">
        <f t="shared" si="315"/>
        <v>1.9449733054708251</v>
      </c>
      <c r="Z181">
        <f t="shared" si="315"/>
        <v>2.1936419646994918</v>
      </c>
      <c r="AC181" t="str">
        <f t="shared" ref="AC181:AC185" si="316">T181</f>
        <v>25-34</v>
      </c>
      <c r="AE181">
        <f>$AP175+AQ175-2</f>
        <v>29073</v>
      </c>
      <c r="AF181">
        <f t="shared" ref="AF181:AI181" si="317">$AP175+AR175-2</f>
        <v>33087</v>
      </c>
      <c r="AG181">
        <f t="shared" si="317"/>
        <v>38194</v>
      </c>
      <c r="AH181">
        <f t="shared" si="317"/>
        <v>28040</v>
      </c>
      <c r="AI181">
        <f t="shared" si="317"/>
        <v>16210</v>
      </c>
    </row>
    <row r="182" spans="1:47" x14ac:dyDescent="0.35">
      <c r="A182" t="str">
        <f t="shared" si="311"/>
        <v>35-44</v>
      </c>
      <c r="D182" t="str">
        <f t="shared" si="307"/>
        <v>&lt;0.001</v>
      </c>
      <c r="E182" t="str">
        <f t="shared" si="307"/>
        <v>&lt;0.001</v>
      </c>
      <c r="F182" t="str">
        <f t="shared" si="307"/>
        <v>&lt;0.001</v>
      </c>
      <c r="G182" t="str">
        <f t="shared" si="307"/>
        <v>&lt;0.001</v>
      </c>
      <c r="K182" t="str">
        <f t="shared" si="312"/>
        <v>35-44</v>
      </c>
      <c r="N182">
        <f>$N175-O175</f>
        <v>-21.478699259999999</v>
      </c>
      <c r="O182">
        <f t="shared" ref="O182:Q182" si="318">$N175-P175</f>
        <v>-38.340643370000009</v>
      </c>
      <c r="P182">
        <f t="shared" si="318"/>
        <v>-46.087053870000005</v>
      </c>
      <c r="Q182">
        <f t="shared" si="318"/>
        <v>-46.672258569999997</v>
      </c>
      <c r="T182" t="str">
        <f t="shared" si="314"/>
        <v>35-44</v>
      </c>
      <c r="W182">
        <f>SQRT((($AQ175-1)*$AF175^2+(AR175-1)*AG175^2)/($AQ175+AR175-2))</f>
        <v>2.46121247867148</v>
      </c>
      <c r="X182">
        <f t="shared" ref="X182:Z182" si="319">SQRT((($AQ175-1)*$AF175^2+(AS175-1)*AH175^2)/($AQ175+AS175-2))</f>
        <v>2.3931980330544449</v>
      </c>
      <c r="Y182">
        <f t="shared" si="319"/>
        <v>2.0611073059923317</v>
      </c>
      <c r="Z182">
        <f t="shared" si="319"/>
        <v>2.319719136622008</v>
      </c>
      <c r="AC182" t="str">
        <f t="shared" si="316"/>
        <v>35-44</v>
      </c>
      <c r="AF182">
        <f>$AQ175+AR175-2</f>
        <v>36460</v>
      </c>
      <c r="AG182">
        <f t="shared" ref="AG182:AI182" si="320">$AQ175+AS175-2</f>
        <v>41567</v>
      </c>
      <c r="AH182">
        <f t="shared" si="320"/>
        <v>31413</v>
      </c>
      <c r="AI182">
        <f t="shared" si="320"/>
        <v>19583</v>
      </c>
    </row>
    <row r="183" spans="1:47" x14ac:dyDescent="0.35">
      <c r="A183" t="str">
        <f t="shared" si="311"/>
        <v>45-54</v>
      </c>
      <c r="E183" t="str">
        <f t="shared" si="307"/>
        <v>&lt;0.001</v>
      </c>
      <c r="F183" t="str">
        <f t="shared" si="307"/>
        <v>&lt;0.001</v>
      </c>
      <c r="G183" t="str">
        <f t="shared" si="307"/>
        <v>&lt;0.001</v>
      </c>
      <c r="K183" t="str">
        <f t="shared" si="312"/>
        <v>45-54</v>
      </c>
      <c r="O183">
        <f>$O175-P175</f>
        <v>-16.86194411000001</v>
      </c>
      <c r="P183">
        <f t="shared" ref="P183:Q183" si="321">$O175-Q175</f>
        <v>-24.608354610000006</v>
      </c>
      <c r="Q183">
        <f t="shared" si="321"/>
        <v>-25.193559309999998</v>
      </c>
      <c r="T183" t="str">
        <f t="shared" si="314"/>
        <v>45-54</v>
      </c>
      <c r="X183">
        <f>SQRT((($AR175-1)*$AG175^2+(AS175-1)*AH175^2)/($AR175+AS175-2))</f>
        <v>2.385318356387724</v>
      </c>
      <c r="Y183">
        <f t="shared" ref="Y183:Z183" si="322">SQRT((($AR175-1)*$AG175^2+(AT175-1)*AI175^2)/($AR175+AT175-2))</f>
        <v>2.0898134626125748</v>
      </c>
      <c r="Z183">
        <f t="shared" si="322"/>
        <v>2.316737403660134</v>
      </c>
      <c r="AC183" t="str">
        <f t="shared" si="316"/>
        <v>45-54</v>
      </c>
      <c r="AG183">
        <f>$AR175+AS175-2</f>
        <v>45581</v>
      </c>
      <c r="AH183">
        <f t="shared" ref="AH183:AI183" si="323">$AR175+AT175-2</f>
        <v>35427</v>
      </c>
      <c r="AI183">
        <f t="shared" si="323"/>
        <v>23597</v>
      </c>
    </row>
    <row r="184" spans="1:47" x14ac:dyDescent="0.35">
      <c r="A184" t="str">
        <f t="shared" si="311"/>
        <v>55-64</v>
      </c>
      <c r="F184" t="str">
        <f t="shared" si="307"/>
        <v>0.001</v>
      </c>
      <c r="G184" t="str">
        <f t="shared" si="307"/>
        <v>0.001</v>
      </c>
      <c r="K184" t="str">
        <f t="shared" si="312"/>
        <v>55-64</v>
      </c>
      <c r="P184">
        <f>$P175-Q175</f>
        <v>-7.7464104999999961</v>
      </c>
      <c r="Q184">
        <f>$P175-R175</f>
        <v>-8.3316151999999875</v>
      </c>
      <c r="T184" t="str">
        <f t="shared" si="314"/>
        <v>55-64</v>
      </c>
      <c r="Y184">
        <f>SQRT((($AS175-1)*$AH175^2+(AT175-1)*AI175^2)/($AS175+AT175-2))</f>
        <v>2.0595376136444234</v>
      </c>
      <c r="Z184">
        <f>SQRT((($AS175-1)*$AH175^2+(AU175-1)*AJ175^2)/($AS175+AU175-2))</f>
        <v>2.2387410142385731</v>
      </c>
      <c r="AC184" t="str">
        <f t="shared" si="316"/>
        <v>55-64</v>
      </c>
      <c r="AH184">
        <f>$AS175+AT175-2</f>
        <v>40534</v>
      </c>
      <c r="AI184">
        <f>$AS175+AU175-2</f>
        <v>28704</v>
      </c>
    </row>
    <row r="185" spans="1:47" x14ac:dyDescent="0.35">
      <c r="A185" t="str">
        <f t="shared" si="311"/>
        <v>65-74</v>
      </c>
      <c r="G185" t="str">
        <f t="shared" si="307"/>
        <v>&gt;0.999</v>
      </c>
      <c r="K185" t="str">
        <f t="shared" si="312"/>
        <v>65-74</v>
      </c>
      <c r="Q185">
        <f>Q175-R175</f>
        <v>-0.58520469999999136</v>
      </c>
      <c r="T185" t="str">
        <f t="shared" si="314"/>
        <v>65-74</v>
      </c>
      <c r="Z185">
        <f>SQRT((($AT175-1)*$AI175^2+(AU175-1)*AJ175^2)/($AT175+AU175-2))</f>
        <v>1.4544325544045993</v>
      </c>
      <c r="AC185" t="str">
        <f t="shared" si="316"/>
        <v>65-74</v>
      </c>
      <c r="AI185">
        <f>$AT175+AU175-2</f>
        <v>18550</v>
      </c>
    </row>
    <row r="187" spans="1:47" x14ac:dyDescent="0.35">
      <c r="K187" t="str">
        <f t="shared" ref="K187:AA187" si="324">K20</f>
        <v>Lusosphone (Portuguese)</v>
      </c>
      <c r="L187">
        <f t="shared" si="324"/>
        <v>16.978901400000002</v>
      </c>
      <c r="M187">
        <f t="shared" si="324"/>
        <v>33.97532846</v>
      </c>
      <c r="N187">
        <f t="shared" si="324"/>
        <v>47.296635780000003</v>
      </c>
      <c r="O187">
        <f t="shared" si="324"/>
        <v>63.670458019999998</v>
      </c>
      <c r="P187">
        <f t="shared" si="324"/>
        <v>83.135379569999998</v>
      </c>
      <c r="Q187">
        <f t="shared" si="324"/>
        <v>97.003833659999998</v>
      </c>
      <c r="R187">
        <f t="shared" si="324"/>
        <v>105.27247029999999</v>
      </c>
      <c r="S187">
        <f t="shared" si="324"/>
        <v>0</v>
      </c>
      <c r="T187" t="str">
        <f t="shared" si="324"/>
        <v>Lusosphone (Portuguese)</v>
      </c>
      <c r="U187">
        <f t="shared" si="324"/>
        <v>11.44519232</v>
      </c>
      <c r="V187">
        <f t="shared" si="324"/>
        <v>9.5855421889999999</v>
      </c>
      <c r="W187">
        <f t="shared" si="324"/>
        <v>8.1613974650000003</v>
      </c>
      <c r="X187">
        <f t="shared" si="324"/>
        <v>5.6230352659999996</v>
      </c>
      <c r="Y187">
        <f t="shared" si="324"/>
        <v>3.3922339689999998</v>
      </c>
      <c r="Z187">
        <f t="shared" si="324"/>
        <v>2.385862296</v>
      </c>
      <c r="AA187">
        <f t="shared" si="324"/>
        <v>7.0964679940000002</v>
      </c>
      <c r="AC187" t="str">
        <f t="shared" ref="AC187:AK187" si="325">AC20</f>
        <v>Lusosphone (Portuguese)</v>
      </c>
      <c r="AD187">
        <f t="shared" si="325"/>
        <v>5.7225961600000002</v>
      </c>
      <c r="AE187">
        <f t="shared" si="325"/>
        <v>4.7927710939999999</v>
      </c>
      <c r="AF187">
        <f t="shared" si="325"/>
        <v>4.0806987320000001</v>
      </c>
      <c r="AG187">
        <f t="shared" si="325"/>
        <v>2.8115176329999998</v>
      </c>
      <c r="AH187">
        <f t="shared" si="325"/>
        <v>1.696116985</v>
      </c>
      <c r="AI187">
        <f t="shared" si="325"/>
        <v>1.192931148</v>
      </c>
      <c r="AJ187">
        <f t="shared" si="325"/>
        <v>3.5482339970000001</v>
      </c>
      <c r="AK187">
        <f t="shared" si="325"/>
        <v>4</v>
      </c>
      <c r="AN187" t="str">
        <f t="shared" ref="AN187:AU187" si="326">AN20</f>
        <v>Lusosphone (Portuguese)</v>
      </c>
      <c r="AO187">
        <f t="shared" si="326"/>
        <v>5231</v>
      </c>
      <c r="AP187">
        <f t="shared" si="326"/>
        <v>4206</v>
      </c>
      <c r="AQ187">
        <f t="shared" si="326"/>
        <v>5292</v>
      </c>
      <c r="AR187">
        <f t="shared" si="326"/>
        <v>6004</v>
      </c>
      <c r="AS187">
        <f t="shared" si="326"/>
        <v>7159</v>
      </c>
      <c r="AT187">
        <f t="shared" si="326"/>
        <v>3169</v>
      </c>
      <c r="AU187">
        <f t="shared" si="326"/>
        <v>576</v>
      </c>
    </row>
    <row r="188" spans="1:47" x14ac:dyDescent="0.35">
      <c r="A188" t="s">
        <v>31</v>
      </c>
    </row>
    <row r="189" spans="1:47" x14ac:dyDescent="0.35">
      <c r="K189" t="str">
        <f>K187</f>
        <v>Lusosphone (Portuguese)</v>
      </c>
      <c r="T189" t="s">
        <v>29</v>
      </c>
      <c r="AC189" t="s">
        <v>30</v>
      </c>
    </row>
    <row r="190" spans="1:47" x14ac:dyDescent="0.35">
      <c r="A190" t="str">
        <f>K189</f>
        <v>Lusosphone (Portuguese)</v>
      </c>
      <c r="K190" t="s">
        <v>28</v>
      </c>
    </row>
    <row r="191" spans="1:47" x14ac:dyDescent="0.35">
      <c r="B191" t="str">
        <f>B179</f>
        <v>25-34</v>
      </c>
      <c r="C191" t="str">
        <f t="shared" ref="C191:G191" si="327">C179</f>
        <v>35-44</v>
      </c>
      <c r="D191" t="str">
        <f t="shared" si="327"/>
        <v>45-54</v>
      </c>
      <c r="E191" t="str">
        <f t="shared" si="327"/>
        <v>55-64</v>
      </c>
      <c r="F191" t="str">
        <f t="shared" si="327"/>
        <v>65-74</v>
      </c>
      <c r="G191" t="str">
        <f t="shared" si="327"/>
        <v>75+</v>
      </c>
      <c r="L191" t="str">
        <f>B191</f>
        <v>25-34</v>
      </c>
      <c r="M191" t="str">
        <f t="shared" ref="M191:Q191" si="328">C191</f>
        <v>35-44</v>
      </c>
      <c r="N191" t="str">
        <f t="shared" si="328"/>
        <v>45-54</v>
      </c>
      <c r="O191" t="str">
        <f t="shared" si="328"/>
        <v>55-64</v>
      </c>
      <c r="P191" t="str">
        <f t="shared" si="328"/>
        <v>65-74</v>
      </c>
      <c r="Q191" t="str">
        <f t="shared" si="328"/>
        <v>75+</v>
      </c>
      <c r="U191" t="str">
        <f>L191</f>
        <v>25-34</v>
      </c>
      <c r="V191" t="str">
        <f t="shared" ref="V191:Z191" si="329">M191</f>
        <v>35-44</v>
      </c>
      <c r="W191" t="str">
        <f t="shared" si="329"/>
        <v>45-54</v>
      </c>
      <c r="X191" t="str">
        <f t="shared" si="329"/>
        <v>55-64</v>
      </c>
      <c r="Y191" t="str">
        <f t="shared" si="329"/>
        <v>65-74</v>
      </c>
      <c r="Z191" t="str">
        <f t="shared" si="329"/>
        <v>75+</v>
      </c>
      <c r="AD191" t="str">
        <f>U191</f>
        <v>25-34</v>
      </c>
      <c r="AE191" t="str">
        <f t="shared" ref="AE191:AF191" si="330">V191</f>
        <v>35-44</v>
      </c>
      <c r="AF191" t="str">
        <f t="shared" si="330"/>
        <v>45-54</v>
      </c>
      <c r="AG191" t="str">
        <f>X191</f>
        <v>55-64</v>
      </c>
      <c r="AH191" t="str">
        <f t="shared" ref="AH191:AI191" si="331">Y191</f>
        <v>65-74</v>
      </c>
      <c r="AI191" t="str">
        <f t="shared" si="331"/>
        <v>75+</v>
      </c>
    </row>
    <row r="192" spans="1:47" x14ac:dyDescent="0.35">
      <c r="A192" t="str">
        <f>A180</f>
        <v>18-24</v>
      </c>
      <c r="B192" t="str">
        <f>IF(_xlfn.T.DIST.2T(ABS(L192/U192),AD192)*6&lt;0.001,"&lt;0.001",IF(_xlfn.T.DIST.2T(ABS(L192/U192),AD192)*6&gt;0.999, "&gt;0.999",FIXED(_xlfn.T.DIST.2T(ABS(L192/U192),AD192)*6,3)))</f>
        <v>0.009</v>
      </c>
      <c r="C192" t="str">
        <f t="shared" ref="C192:G197" si="332">IF(_xlfn.T.DIST.2T(ABS(M192/V192),AE192)*6&lt;0.001,"&lt;0.001",IF(_xlfn.T.DIST.2T(ABS(M192/V192),AE192)*6&gt;0.999, "&gt;0.999",FIXED(_xlfn.T.DIST.2T(ABS(M192/V192),AE192)*6,3)))</f>
        <v>&lt;0.001</v>
      </c>
      <c r="D192" t="str">
        <f t="shared" si="332"/>
        <v>&lt;0.001</v>
      </c>
      <c r="E192" t="str">
        <f t="shared" si="332"/>
        <v>&lt;0.001</v>
      </c>
      <c r="F192" t="str">
        <f t="shared" si="332"/>
        <v>&lt;0.001</v>
      </c>
      <c r="G192" t="str">
        <f t="shared" si="332"/>
        <v>&lt;0.001</v>
      </c>
      <c r="K192" t="str">
        <f>A192</f>
        <v>18-24</v>
      </c>
      <c r="L192">
        <f>$L187-M187</f>
        <v>-16.996427059999998</v>
      </c>
      <c r="M192">
        <f t="shared" ref="M192:Q192" si="333">$L187-N187</f>
        <v>-30.317734380000001</v>
      </c>
      <c r="N192">
        <f t="shared" si="333"/>
        <v>-46.69155662</v>
      </c>
      <c r="O192">
        <f t="shared" si="333"/>
        <v>-66.15647817</v>
      </c>
      <c r="P192">
        <f t="shared" si="333"/>
        <v>-80.02493226</v>
      </c>
      <c r="Q192">
        <f t="shared" si="333"/>
        <v>-88.293568899999997</v>
      </c>
      <c r="T192" t="str">
        <f>K192</f>
        <v>18-24</v>
      </c>
      <c r="U192">
        <f>SQRT((($AO187-1)*$AD187^2+(AP187-1)*AE187^2)/($AO187+AP187-2))</f>
        <v>5.3282719944134094</v>
      </c>
      <c r="V192">
        <f t="shared" ref="V192:Z192" si="334">SQRT((($AO187-1)*$AD187^2+(AQ187-1)*AF187^2)/($AO187+AQ187-2))</f>
        <v>4.9652233321564019</v>
      </c>
      <c r="W192">
        <f t="shared" si="334"/>
        <v>4.4126597425429575</v>
      </c>
      <c r="X192">
        <f t="shared" si="334"/>
        <v>3.9354743159026375</v>
      </c>
      <c r="Y192">
        <f t="shared" si="334"/>
        <v>4.5750721252934969</v>
      </c>
      <c r="Z192">
        <f t="shared" si="334"/>
        <v>5.5453937276139449</v>
      </c>
      <c r="AC192" t="str">
        <f>T192</f>
        <v>18-24</v>
      </c>
      <c r="AD192">
        <f>$AO187+AP187-2</f>
        <v>9435</v>
      </c>
      <c r="AE192">
        <f t="shared" ref="AE192:AI192" si="335">$AO187+AQ187-2</f>
        <v>10521</v>
      </c>
      <c r="AF192">
        <f t="shared" si="335"/>
        <v>11233</v>
      </c>
      <c r="AG192">
        <f t="shared" si="335"/>
        <v>12388</v>
      </c>
      <c r="AH192">
        <f t="shared" si="335"/>
        <v>8398</v>
      </c>
      <c r="AI192">
        <f t="shared" si="335"/>
        <v>5805</v>
      </c>
    </row>
    <row r="193" spans="1:47" x14ac:dyDescent="0.35">
      <c r="A193" t="str">
        <f t="shared" ref="A193:A197" si="336">A181</f>
        <v>25-34</v>
      </c>
      <c r="C193" t="str">
        <f t="shared" si="332"/>
        <v>0.015</v>
      </c>
      <c r="D193" t="str">
        <f t="shared" si="332"/>
        <v>&lt;0.001</v>
      </c>
      <c r="E193" t="str">
        <f t="shared" si="332"/>
        <v>&lt;0.001</v>
      </c>
      <c r="F193" t="str">
        <f t="shared" si="332"/>
        <v>&lt;0.001</v>
      </c>
      <c r="G193" t="str">
        <f t="shared" si="332"/>
        <v>&lt;0.001</v>
      </c>
      <c r="K193" t="str">
        <f t="shared" ref="K193:K197" si="337">A193</f>
        <v>25-34</v>
      </c>
      <c r="M193">
        <f>$M187-N187</f>
        <v>-13.321307320000003</v>
      </c>
      <c r="N193">
        <f t="shared" ref="N193:Q193" si="338">$M187-O187</f>
        <v>-29.695129559999998</v>
      </c>
      <c r="O193">
        <f t="shared" si="338"/>
        <v>-49.160051109999998</v>
      </c>
      <c r="P193">
        <f t="shared" si="338"/>
        <v>-63.028505199999998</v>
      </c>
      <c r="Q193">
        <f t="shared" si="338"/>
        <v>-71.297141839999995</v>
      </c>
      <c r="T193" t="str">
        <f t="shared" ref="T193:T197" si="339">K193</f>
        <v>25-34</v>
      </c>
      <c r="V193">
        <f>SQRT((($AP187-1)*$AE187^2+(AQ187-1)*AF187^2)/($AP187+AQ187-2))</f>
        <v>4.4102234813658026</v>
      </c>
      <c r="W193">
        <f t="shared" ref="W193:Z193" si="340">SQRT((($AP187-1)*$AE187^2+(AR187-1)*AG187^2)/($AP187+AR187-2))</f>
        <v>3.7564352510904682</v>
      </c>
      <c r="X193">
        <f t="shared" si="340"/>
        <v>3.2113477713114871</v>
      </c>
      <c r="Y193">
        <f t="shared" si="340"/>
        <v>3.7029966799723506</v>
      </c>
      <c r="Z193">
        <f t="shared" si="340"/>
        <v>4.6606793022591999</v>
      </c>
      <c r="AC193" t="str">
        <f t="shared" ref="AC193:AC197" si="341">T193</f>
        <v>25-34</v>
      </c>
      <c r="AE193">
        <f>$AP187+AQ187-2</f>
        <v>9496</v>
      </c>
      <c r="AF193">
        <f t="shared" ref="AF193:AI193" si="342">$AP187+AR187-2</f>
        <v>10208</v>
      </c>
      <c r="AG193">
        <f t="shared" si="342"/>
        <v>11363</v>
      </c>
      <c r="AH193">
        <f t="shared" si="342"/>
        <v>7373</v>
      </c>
      <c r="AI193">
        <f t="shared" si="342"/>
        <v>4780</v>
      </c>
    </row>
    <row r="194" spans="1:47" x14ac:dyDescent="0.35">
      <c r="A194" t="str">
        <f t="shared" si="336"/>
        <v>35-44</v>
      </c>
      <c r="D194" t="str">
        <f t="shared" si="332"/>
        <v>&lt;0.001</v>
      </c>
      <c r="E194" t="str">
        <f t="shared" si="332"/>
        <v>&lt;0.001</v>
      </c>
      <c r="F194" t="str">
        <f t="shared" si="332"/>
        <v>&lt;0.001</v>
      </c>
      <c r="G194" t="str">
        <f t="shared" si="332"/>
        <v>&lt;0.001</v>
      </c>
      <c r="K194" t="str">
        <f t="shared" si="337"/>
        <v>35-44</v>
      </c>
      <c r="N194">
        <f>$N187-O187</f>
        <v>-16.373822239999996</v>
      </c>
      <c r="O194">
        <f t="shared" ref="O194:Q194" si="343">$N187-P187</f>
        <v>-35.838743789999995</v>
      </c>
      <c r="P194">
        <f t="shared" si="343"/>
        <v>-49.707197879999995</v>
      </c>
      <c r="Q194">
        <f t="shared" si="343"/>
        <v>-57.975834519999992</v>
      </c>
      <c r="T194" t="str">
        <f t="shared" si="339"/>
        <v>35-44</v>
      </c>
      <c r="W194">
        <f>SQRT((($AQ187-1)*$AF187^2+(AR187-1)*AG187^2)/($AQ187+AR187-2))</f>
        <v>3.4644821159173289</v>
      </c>
      <c r="X194">
        <f t="shared" ref="X194:Z194" si="344">SQRT((($AQ187-1)*$AF187^2+(AS187-1)*AH187^2)/($AQ187+AS187-2))</f>
        <v>2.9549119157098049</v>
      </c>
      <c r="Y194">
        <f t="shared" si="344"/>
        <v>3.3088739751908687</v>
      </c>
      <c r="Z194">
        <f t="shared" si="344"/>
        <v>4.0316152152408931</v>
      </c>
      <c r="AC194" t="str">
        <f t="shared" si="341"/>
        <v>35-44</v>
      </c>
      <c r="AF194">
        <f>$AQ187+AR187-2</f>
        <v>11294</v>
      </c>
      <c r="AG194">
        <f t="shared" ref="AG194:AI194" si="345">$AQ187+AS187-2</f>
        <v>12449</v>
      </c>
      <c r="AH194">
        <f t="shared" si="345"/>
        <v>8459</v>
      </c>
      <c r="AI194">
        <f t="shared" si="345"/>
        <v>5866</v>
      </c>
    </row>
    <row r="195" spans="1:47" x14ac:dyDescent="0.35">
      <c r="A195" t="str">
        <f t="shared" si="336"/>
        <v>45-54</v>
      </c>
      <c r="E195" t="str">
        <f t="shared" si="332"/>
        <v>&lt;0.001</v>
      </c>
      <c r="F195" t="str">
        <f t="shared" si="332"/>
        <v>&lt;0.001</v>
      </c>
      <c r="G195" t="str">
        <f t="shared" si="332"/>
        <v>&lt;0.001</v>
      </c>
      <c r="K195" t="str">
        <f t="shared" si="337"/>
        <v>45-54</v>
      </c>
      <c r="O195">
        <f>$O187-P187</f>
        <v>-19.46492155</v>
      </c>
      <c r="P195">
        <f t="shared" ref="P195:Q195" si="346">$O187-Q187</f>
        <v>-33.33337564</v>
      </c>
      <c r="Q195">
        <f t="shared" si="346"/>
        <v>-41.602012279999997</v>
      </c>
      <c r="T195" t="str">
        <f t="shared" si="339"/>
        <v>45-54</v>
      </c>
      <c r="X195">
        <f>SQRT((($AR187-1)*$AG187^2+(AS187-1)*AH187^2)/($AR187+AS187-2))</f>
        <v>2.2737860986885083</v>
      </c>
      <c r="Y195">
        <f t="shared" ref="Y195:Z195" si="347">SQRT((($AR187-1)*$AG187^2+(AT187-1)*AI187^2)/($AR187+AT187-2))</f>
        <v>2.3802662222041118</v>
      </c>
      <c r="Z195">
        <f t="shared" si="347"/>
        <v>2.8834334550238454</v>
      </c>
      <c r="AC195" t="str">
        <f t="shared" si="341"/>
        <v>45-54</v>
      </c>
      <c r="AG195">
        <f>$AR187+AS187-2</f>
        <v>13161</v>
      </c>
      <c r="AH195">
        <f t="shared" ref="AH195:AI195" si="348">$AR187+AT187-2</f>
        <v>9171</v>
      </c>
      <c r="AI195">
        <f t="shared" si="348"/>
        <v>6578</v>
      </c>
    </row>
    <row r="196" spans="1:47" x14ac:dyDescent="0.35">
      <c r="A196" t="str">
        <f t="shared" si="336"/>
        <v>55-64</v>
      </c>
      <c r="F196" t="str">
        <f t="shared" si="332"/>
        <v>&lt;0.001</v>
      </c>
      <c r="G196" t="str">
        <f t="shared" si="332"/>
        <v>&lt;0.001</v>
      </c>
      <c r="K196" t="str">
        <f t="shared" si="337"/>
        <v>55-64</v>
      </c>
      <c r="P196">
        <f>$P187-Q187</f>
        <v>-13.86845409</v>
      </c>
      <c r="Q196">
        <f>$P187-R187</f>
        <v>-22.137090729999997</v>
      </c>
      <c r="T196" t="str">
        <f t="shared" si="339"/>
        <v>55-64</v>
      </c>
      <c r="Y196">
        <f>SQRT((($AS187-1)*$AH187^2+(AT187-1)*AI187^2)/($AS187+AT187-2))</f>
        <v>1.5591059649630876</v>
      </c>
      <c r="Z196">
        <f>SQRT((($AS187-1)*$AH187^2+(AU187-1)*AJ187^2)/($AS187+AU187-2))</f>
        <v>1.897116305889077</v>
      </c>
      <c r="AC196" t="str">
        <f t="shared" si="341"/>
        <v>55-64</v>
      </c>
      <c r="AH196">
        <f>$AS187+AT187-2</f>
        <v>10326</v>
      </c>
      <c r="AI196">
        <f>$AS187+AU187-2</f>
        <v>7733</v>
      </c>
    </row>
    <row r="197" spans="1:47" x14ac:dyDescent="0.35">
      <c r="A197" t="str">
        <f t="shared" si="336"/>
        <v>65-74</v>
      </c>
      <c r="G197" t="str">
        <f t="shared" si="332"/>
        <v>&lt;0.001</v>
      </c>
      <c r="K197" t="str">
        <f t="shared" si="337"/>
        <v>65-74</v>
      </c>
      <c r="Q197">
        <f>Q187-R187</f>
        <v>-8.2686366399999969</v>
      </c>
      <c r="T197" t="str">
        <f t="shared" si="339"/>
        <v>65-74</v>
      </c>
      <c r="Z197">
        <f>SQRT((($AT187-1)*$AI187^2+(AU187-1)*AJ187^2)/($AT187+AU187-2))</f>
        <v>1.7715930145058587</v>
      </c>
      <c r="AC197" t="str">
        <f t="shared" si="341"/>
        <v>65-74</v>
      </c>
      <c r="AI197">
        <f>$AT187+AU187-2</f>
        <v>3743</v>
      </c>
    </row>
    <row r="199" spans="1:47" x14ac:dyDescent="0.35">
      <c r="K199" t="str">
        <f t="shared" ref="K199:AA199" si="349">K21</f>
        <v>Swahili</v>
      </c>
      <c r="L199">
        <f t="shared" si="349"/>
        <v>71.118641800000006</v>
      </c>
      <c r="M199">
        <f t="shared" si="349"/>
        <v>80.756772769999998</v>
      </c>
      <c r="N199">
        <f t="shared" si="349"/>
        <v>99.693348869999994</v>
      </c>
      <c r="O199">
        <f t="shared" si="349"/>
        <v>111.81999759999999</v>
      </c>
      <c r="P199">
        <f t="shared" si="349"/>
        <v>115.0515522</v>
      </c>
      <c r="Q199">
        <f t="shared" si="349"/>
        <v>113.50929069999999</v>
      </c>
      <c r="R199">
        <f t="shared" si="349"/>
        <v>31.122716180000001</v>
      </c>
      <c r="S199">
        <f t="shared" si="349"/>
        <v>0</v>
      </c>
      <c r="T199" t="str">
        <f t="shared" si="349"/>
        <v>Swahili</v>
      </c>
      <c r="U199">
        <f t="shared" si="349"/>
        <v>9.0465160230000006</v>
      </c>
      <c r="V199">
        <f t="shared" si="349"/>
        <v>7.5415223070000001</v>
      </c>
      <c r="W199">
        <f t="shared" si="349"/>
        <v>6.6055907869999997</v>
      </c>
      <c r="X199">
        <f t="shared" si="349"/>
        <v>2.0196398759999998</v>
      </c>
      <c r="Y199">
        <f t="shared" si="349"/>
        <v>4.7087835770000002</v>
      </c>
      <c r="Z199">
        <f t="shared" si="349"/>
        <v>9.6644844069999998</v>
      </c>
      <c r="AA199">
        <f t="shared" si="349"/>
        <v>13.200033489999999</v>
      </c>
      <c r="AC199" t="str">
        <f t="shared" ref="AC199:AK199" si="350">AC21</f>
        <v>Swahili</v>
      </c>
      <c r="AD199">
        <f t="shared" si="350"/>
        <v>6.3968528259999999</v>
      </c>
      <c r="AE199">
        <f t="shared" si="350"/>
        <v>5.3326615640000004</v>
      </c>
      <c r="AF199">
        <f t="shared" si="350"/>
        <v>4.6708580389999996</v>
      </c>
      <c r="AG199">
        <f t="shared" si="350"/>
        <v>1.4281010519999999</v>
      </c>
      <c r="AH199">
        <f t="shared" si="350"/>
        <v>3.329612799</v>
      </c>
      <c r="AI199">
        <f t="shared" si="350"/>
        <v>6.8338224609999996</v>
      </c>
      <c r="AJ199">
        <f t="shared" si="350"/>
        <v>9.3338331940000003</v>
      </c>
      <c r="AK199">
        <f t="shared" si="350"/>
        <v>2</v>
      </c>
      <c r="AN199" t="str">
        <f t="shared" ref="AN199:AU199" si="351">AN21</f>
        <v>Swahili</v>
      </c>
      <c r="AO199">
        <f t="shared" si="351"/>
        <v>371</v>
      </c>
      <c r="AP199">
        <f t="shared" si="351"/>
        <v>947</v>
      </c>
      <c r="AQ199">
        <f t="shared" si="351"/>
        <v>453</v>
      </c>
      <c r="AR199">
        <f t="shared" si="351"/>
        <v>171</v>
      </c>
      <c r="AS199">
        <f t="shared" si="351"/>
        <v>69</v>
      </c>
      <c r="AT199">
        <f t="shared" si="351"/>
        <v>16</v>
      </c>
      <c r="AU199">
        <f t="shared" si="351"/>
        <v>2</v>
      </c>
    </row>
    <row r="200" spans="1:47" x14ac:dyDescent="0.35">
      <c r="A200" t="s">
        <v>31</v>
      </c>
    </row>
    <row r="201" spans="1:47" x14ac:dyDescent="0.35">
      <c r="K201" t="str">
        <f>K199</f>
        <v>Swahili</v>
      </c>
      <c r="T201" t="s">
        <v>29</v>
      </c>
      <c r="AC201" t="s">
        <v>30</v>
      </c>
    </row>
    <row r="202" spans="1:47" x14ac:dyDescent="0.35">
      <c r="A202" t="str">
        <f>K201</f>
        <v>Swahili</v>
      </c>
      <c r="K202" t="s">
        <v>28</v>
      </c>
    </row>
    <row r="203" spans="1:47" x14ac:dyDescent="0.35">
      <c r="B203" t="str">
        <f>B191</f>
        <v>25-34</v>
      </c>
      <c r="C203" t="str">
        <f t="shared" ref="C203:G203" si="352">C191</f>
        <v>35-44</v>
      </c>
      <c r="D203" t="str">
        <f t="shared" si="352"/>
        <v>45-54</v>
      </c>
      <c r="E203" t="str">
        <f t="shared" si="352"/>
        <v>55-64</v>
      </c>
      <c r="F203" t="str">
        <f t="shared" si="352"/>
        <v>65-74</v>
      </c>
      <c r="G203" t="str">
        <f t="shared" si="352"/>
        <v>75+</v>
      </c>
      <c r="L203" t="str">
        <f>B203</f>
        <v>25-34</v>
      </c>
      <c r="M203" t="str">
        <f t="shared" ref="M203:Q203" si="353">C203</f>
        <v>35-44</v>
      </c>
      <c r="N203" t="str">
        <f t="shared" si="353"/>
        <v>45-54</v>
      </c>
      <c r="O203" t="str">
        <f t="shared" si="353"/>
        <v>55-64</v>
      </c>
      <c r="P203" t="str">
        <f t="shared" si="353"/>
        <v>65-74</v>
      </c>
      <c r="Q203" t="str">
        <f t="shared" si="353"/>
        <v>75+</v>
      </c>
      <c r="U203" t="str">
        <f>L203</f>
        <v>25-34</v>
      </c>
      <c r="V203" t="str">
        <f t="shared" ref="V203:Z203" si="354">M203</f>
        <v>35-44</v>
      </c>
      <c r="W203" t="str">
        <f t="shared" si="354"/>
        <v>45-54</v>
      </c>
      <c r="X203" t="str">
        <f t="shared" si="354"/>
        <v>55-64</v>
      </c>
      <c r="Y203" t="str">
        <f t="shared" si="354"/>
        <v>65-74</v>
      </c>
      <c r="Z203" t="str">
        <f t="shared" si="354"/>
        <v>75+</v>
      </c>
      <c r="AD203" t="str">
        <f>U203</f>
        <v>25-34</v>
      </c>
      <c r="AE203" t="str">
        <f t="shared" ref="AE203:AF203" si="355">V203</f>
        <v>35-44</v>
      </c>
      <c r="AF203" t="str">
        <f t="shared" si="355"/>
        <v>45-54</v>
      </c>
      <c r="AG203" t="str">
        <f>X203</f>
        <v>55-64</v>
      </c>
      <c r="AH203" t="str">
        <f t="shared" ref="AH203:AI203" si="356">Y203</f>
        <v>65-74</v>
      </c>
      <c r="AI203" t="str">
        <f t="shared" si="356"/>
        <v>75+</v>
      </c>
    </row>
    <row r="204" spans="1:47" x14ac:dyDescent="0.35">
      <c r="A204" t="str">
        <f>A192</f>
        <v>18-24</v>
      </c>
      <c r="B204" t="str">
        <f>IF(_xlfn.T.DIST.2T(ABS(L204/U204),AD204)*6&lt;0.001,"&lt;0.001",IF(_xlfn.T.DIST.2T(ABS(L204/U204),AD204)*6&gt;0.999, "&gt;0.999",FIXED(_xlfn.T.DIST.2T(ABS(L204/U204),AD204)*6,3)))</f>
        <v>0.530</v>
      </c>
      <c r="C204" t="str">
        <f t="shared" ref="C204:G209" si="357">IF(_xlfn.T.DIST.2T(ABS(M204/V204),AE204)*6&lt;0.001,"&lt;0.001",IF(_xlfn.T.DIST.2T(ABS(M204/V204),AE204)*6&gt;0.999, "&gt;0.999",FIXED(_xlfn.T.DIST.2T(ABS(M204/V204),AE204)*6,3)))</f>
        <v>&lt;0.001</v>
      </c>
      <c r="D204" t="str">
        <f t="shared" si="357"/>
        <v>&lt;0.001</v>
      </c>
      <c r="E204" t="str">
        <f t="shared" si="357"/>
        <v>&lt;0.001</v>
      </c>
      <c r="F204" t="str">
        <f t="shared" si="357"/>
        <v>&lt;0.001</v>
      </c>
      <c r="G204" t="str">
        <f t="shared" si="357"/>
        <v>&lt;0.001</v>
      </c>
      <c r="K204" t="str">
        <f>A204</f>
        <v>18-24</v>
      </c>
      <c r="L204">
        <f>$L199-M199</f>
        <v>-9.6381309699999917</v>
      </c>
      <c r="M204">
        <f t="shared" ref="M204:Q204" si="358">$L199-N199</f>
        <v>-28.574707069999988</v>
      </c>
      <c r="N204">
        <f t="shared" si="358"/>
        <v>-40.701355799999988</v>
      </c>
      <c r="O204">
        <f t="shared" si="358"/>
        <v>-43.932910399999997</v>
      </c>
      <c r="P204">
        <f t="shared" si="358"/>
        <v>-42.390648899999988</v>
      </c>
      <c r="Q204">
        <f t="shared" si="358"/>
        <v>39.995925620000008</v>
      </c>
      <c r="T204" t="str">
        <f>K204</f>
        <v>18-24</v>
      </c>
      <c r="U204">
        <f>SQRT((($AO199-1)*$AD199^2+(AP199-1)*AE199^2)/($AO199+AP199-2))</f>
        <v>5.6521484281469885</v>
      </c>
      <c r="V204">
        <f t="shared" ref="V204:Z204" si="359">SQRT((($AO199-1)*$AD199^2+(AQ199-1)*AF199^2)/($AO199+AQ199-2))</f>
        <v>5.5150252791009216</v>
      </c>
      <c r="W204">
        <f t="shared" si="359"/>
        <v>5.3553381110501164</v>
      </c>
      <c r="X204">
        <f t="shared" si="359"/>
        <v>6.0239568344707992</v>
      </c>
      <c r="Y204">
        <f t="shared" si="359"/>
        <v>6.4144349368210589</v>
      </c>
      <c r="Z204">
        <f t="shared" si="359"/>
        <v>6.4065791425184937</v>
      </c>
      <c r="AC204" t="str">
        <f>T204</f>
        <v>18-24</v>
      </c>
      <c r="AD204">
        <f>$AO199+AP199-2</f>
        <v>1316</v>
      </c>
      <c r="AE204">
        <f t="shared" ref="AE204:AI204" si="360">$AO199+AQ199-2</f>
        <v>822</v>
      </c>
      <c r="AF204">
        <f t="shared" si="360"/>
        <v>540</v>
      </c>
      <c r="AG204">
        <f t="shared" si="360"/>
        <v>438</v>
      </c>
      <c r="AH204">
        <f t="shared" si="360"/>
        <v>385</v>
      </c>
      <c r="AI204">
        <f t="shared" si="360"/>
        <v>371</v>
      </c>
    </row>
    <row r="205" spans="1:47" x14ac:dyDescent="0.35">
      <c r="A205" t="str">
        <f t="shared" ref="A205:A209" si="361">A193</f>
        <v>25-34</v>
      </c>
      <c r="C205" t="str">
        <f t="shared" si="357"/>
        <v>0.001</v>
      </c>
      <c r="D205" t="str">
        <f t="shared" si="357"/>
        <v>&lt;0.001</v>
      </c>
      <c r="E205" t="str">
        <f t="shared" si="357"/>
        <v>&lt;0.001</v>
      </c>
      <c r="F205" t="str">
        <f t="shared" si="357"/>
        <v>&lt;0.001</v>
      </c>
      <c r="G205" t="str">
        <f t="shared" si="357"/>
        <v>&lt;0.001</v>
      </c>
      <c r="K205" t="str">
        <f t="shared" ref="K205:K209" si="362">A205</f>
        <v>25-34</v>
      </c>
      <c r="M205">
        <f>$M199-N199</f>
        <v>-18.936576099999996</v>
      </c>
      <c r="N205">
        <f t="shared" ref="N205:Q205" si="363">$M199-O199</f>
        <v>-31.063224829999996</v>
      </c>
      <c r="O205">
        <f t="shared" si="363"/>
        <v>-34.294779430000006</v>
      </c>
      <c r="P205">
        <f t="shared" si="363"/>
        <v>-32.752517929999996</v>
      </c>
      <c r="Q205">
        <f t="shared" si="363"/>
        <v>49.63405659</v>
      </c>
      <c r="T205" t="str">
        <f t="shared" ref="T205:T209" si="364">K205</f>
        <v>25-34</v>
      </c>
      <c r="V205">
        <f>SQRT((($AP199-1)*$AE199^2+(AQ199-1)*AF199^2)/($AP199+AQ199-2))</f>
        <v>5.1280395410820798</v>
      </c>
      <c r="W205">
        <f t="shared" ref="W205:Z205" si="365">SQRT((($AP199-1)*$AE199^2+(AR199-1)*AG199^2)/($AP199+AR199-2))</f>
        <v>4.9412658376518355</v>
      </c>
      <c r="X205">
        <f t="shared" si="365"/>
        <v>5.2224232177998289</v>
      </c>
      <c r="Y205">
        <f t="shared" si="365"/>
        <v>5.3593241234025824</v>
      </c>
      <c r="Z205">
        <f t="shared" si="365"/>
        <v>5.3384685812558166</v>
      </c>
      <c r="AC205" t="str">
        <f t="shared" ref="AC205:AC209" si="366">T205</f>
        <v>25-34</v>
      </c>
      <c r="AE205">
        <f>$AP199+AQ199-2</f>
        <v>1398</v>
      </c>
      <c r="AF205">
        <f t="shared" ref="AF205:AI205" si="367">$AP199+AR199-2</f>
        <v>1116</v>
      </c>
      <c r="AG205">
        <f t="shared" si="367"/>
        <v>1014</v>
      </c>
      <c r="AH205">
        <f t="shared" si="367"/>
        <v>961</v>
      </c>
      <c r="AI205">
        <f t="shared" si="367"/>
        <v>947</v>
      </c>
    </row>
    <row r="206" spans="1:47" x14ac:dyDescent="0.35">
      <c r="A206" t="str">
        <f t="shared" si="361"/>
        <v>35-44</v>
      </c>
      <c r="D206" t="str">
        <f t="shared" si="357"/>
        <v>0.017</v>
      </c>
      <c r="E206" t="str">
        <f t="shared" si="357"/>
        <v>0.004</v>
      </c>
      <c r="F206" t="str">
        <f t="shared" si="357"/>
        <v>0.023</v>
      </c>
      <c r="G206" t="str">
        <f t="shared" si="357"/>
        <v>&lt;0.001</v>
      </c>
      <c r="K206" t="str">
        <f t="shared" si="362"/>
        <v>35-44</v>
      </c>
      <c r="N206">
        <f>$N199-O199</f>
        <v>-12.126648729999999</v>
      </c>
      <c r="O206">
        <f t="shared" ref="O206:Q206" si="368">$N199-P199</f>
        <v>-15.358203330000009</v>
      </c>
      <c r="P206">
        <f t="shared" si="368"/>
        <v>-13.81594183</v>
      </c>
      <c r="Q206">
        <f t="shared" si="368"/>
        <v>68.570632689999997</v>
      </c>
      <c r="T206" t="str">
        <f t="shared" si="364"/>
        <v>35-44</v>
      </c>
      <c r="W206">
        <f>SQRT((($AQ199-1)*$AF199^2+(AR199-1)*AG199^2)/($AQ199+AR199-2))</f>
        <v>4.0511115229435726</v>
      </c>
      <c r="X206">
        <f t="shared" ref="X206:Z206" si="369">SQRT((($AQ199-1)*$AF199^2+(AS199-1)*AH199^2)/($AQ199+AS199-2))</f>
        <v>4.5181504370763967</v>
      </c>
      <c r="Y206">
        <f t="shared" si="369"/>
        <v>4.7556486058464102</v>
      </c>
      <c r="Z206">
        <f t="shared" si="369"/>
        <v>4.6862642602973903</v>
      </c>
      <c r="AC206" t="str">
        <f t="shared" si="366"/>
        <v>35-44</v>
      </c>
      <c r="AF206">
        <f>$AQ199+AR199-2</f>
        <v>622</v>
      </c>
      <c r="AG206">
        <f t="shared" ref="AG206:AI206" si="370">$AQ199+AS199-2</f>
        <v>520</v>
      </c>
      <c r="AH206">
        <f t="shared" si="370"/>
        <v>467</v>
      </c>
      <c r="AI206">
        <f t="shared" si="370"/>
        <v>453</v>
      </c>
    </row>
    <row r="207" spans="1:47" x14ac:dyDescent="0.35">
      <c r="A207" t="str">
        <f t="shared" si="361"/>
        <v>45-54</v>
      </c>
      <c r="E207" t="str">
        <f t="shared" si="357"/>
        <v>0.805</v>
      </c>
      <c r="F207" t="str">
        <f t="shared" si="357"/>
        <v>&gt;0.999</v>
      </c>
      <c r="G207" t="str">
        <f t="shared" si="357"/>
        <v>&lt;0.001</v>
      </c>
      <c r="K207" t="str">
        <f t="shared" si="362"/>
        <v>45-54</v>
      </c>
      <c r="O207">
        <f>$O199-P199</f>
        <v>-3.2315546000000097</v>
      </c>
      <c r="P207">
        <f t="shared" ref="P207:Q207" si="371">$O199-Q199</f>
        <v>-1.6892931000000004</v>
      </c>
      <c r="Q207">
        <f t="shared" si="371"/>
        <v>80.697281419999996</v>
      </c>
      <c r="T207" t="str">
        <f t="shared" si="364"/>
        <v>45-54</v>
      </c>
      <c r="X207">
        <f>SQRT((($AR199-1)*$AG199^2+(AS199-1)*AH199^2)/($AR199+AS199-2))</f>
        <v>2.1504154368117123</v>
      </c>
      <c r="Y207">
        <f t="shared" ref="Y207:Z207" si="372">SQRT((($AR199-1)*$AG199^2+(AT199-1)*AI199^2)/($AR199+AT199-2))</f>
        <v>2.379220047001569</v>
      </c>
      <c r="Z207">
        <f t="shared" si="372"/>
        <v>1.5928032345015717</v>
      </c>
      <c r="AC207" t="str">
        <f t="shared" si="366"/>
        <v>45-54</v>
      </c>
      <c r="AG207">
        <f>$AR199+AS199-2</f>
        <v>238</v>
      </c>
      <c r="AH207">
        <f t="shared" ref="AH207:AI207" si="373">$AR199+AT199-2</f>
        <v>185</v>
      </c>
      <c r="AI207">
        <f t="shared" si="373"/>
        <v>171</v>
      </c>
    </row>
    <row r="208" spans="1:47" x14ac:dyDescent="0.35">
      <c r="A208" t="str">
        <f t="shared" si="361"/>
        <v>55-64</v>
      </c>
      <c r="F208" t="str">
        <f t="shared" si="357"/>
        <v>&gt;0.999</v>
      </c>
      <c r="G208" t="str">
        <f t="shared" si="357"/>
        <v>&lt;0.001</v>
      </c>
      <c r="K208" t="str">
        <f t="shared" si="362"/>
        <v>55-64</v>
      </c>
      <c r="P208">
        <f>$P199-Q199</f>
        <v>1.5422615000000093</v>
      </c>
      <c r="Q208">
        <f>$P199-R199</f>
        <v>83.928836020000006</v>
      </c>
      <c r="T208" t="str">
        <f t="shared" si="364"/>
        <v>55-64</v>
      </c>
      <c r="Y208">
        <f>SQRT((($AS199-1)*$AH199^2+(AT199-1)*AI199^2)/($AS199+AT199-2))</f>
        <v>4.1860163022049361</v>
      </c>
      <c r="Z208">
        <f>SQRT((($AS199-1)*$AH199^2+(AU199-1)*AJ199^2)/($AS199+AU199-2))</f>
        <v>3.4911695990823284</v>
      </c>
      <c r="AC208" t="str">
        <f t="shared" si="366"/>
        <v>55-64</v>
      </c>
      <c r="AH208">
        <f>$AS199+AT199-2</f>
        <v>83</v>
      </c>
      <c r="AI208">
        <f>$AS199+AU199-2</f>
        <v>69</v>
      </c>
    </row>
    <row r="209" spans="1:35" x14ac:dyDescent="0.35">
      <c r="A209" t="str">
        <f t="shared" si="361"/>
        <v>65-74</v>
      </c>
      <c r="G209" t="str">
        <f t="shared" si="357"/>
        <v>&lt;0.001</v>
      </c>
      <c r="K209" t="str">
        <f t="shared" si="362"/>
        <v>65-74</v>
      </c>
      <c r="Q209">
        <f>Q199-R199</f>
        <v>82.386574519999996</v>
      </c>
      <c r="T209" t="str">
        <f t="shared" si="364"/>
        <v>65-74</v>
      </c>
      <c r="Z209">
        <f>SQRT((($AT199-1)*$AI199^2+(AU199-1)*AJ199^2)/($AT199+AU199-2))</f>
        <v>7.0162195283519564</v>
      </c>
      <c r="AC209" t="str">
        <f t="shared" si="366"/>
        <v>65-74</v>
      </c>
      <c r="AI209">
        <f>$AT199+AU199-2</f>
        <v>16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1E773-229D-467A-A0C7-AED374D658C4}">
  <dimension ref="A1:AW209"/>
  <sheetViews>
    <sheetView topLeftCell="A28" workbookViewId="0">
      <selection activeCell="A27" sqref="A1:XFD27"/>
    </sheetView>
  </sheetViews>
  <sheetFormatPr defaultRowHeight="14.5" outlineLevelRow="1" outlineLevelCol="1" x14ac:dyDescent="0.35"/>
  <cols>
    <col min="2" max="2" width="11.81640625" bestFit="1" customWidth="1"/>
    <col min="10" max="10" width="0" hidden="1" customWidth="1" outlineLevel="1"/>
    <col min="11" max="11" width="27.54296875" hidden="1" customWidth="1" outlineLevel="1"/>
    <col min="12" max="19" width="0" hidden="1" customWidth="1" outlineLevel="1"/>
    <col min="20" max="20" width="26.1796875" hidden="1" customWidth="1" outlineLevel="1"/>
    <col min="21" max="39" width="0" hidden="1" customWidth="1" outlineLevel="1"/>
    <col min="40" max="40" width="21.453125" hidden="1" customWidth="1" outlineLevel="1"/>
    <col min="41" max="47" width="0" hidden="1" customWidth="1" outlineLevel="1"/>
    <col min="48" max="48" width="0" style="4" hidden="1" customWidth="1" outlineLevel="1"/>
    <col min="49" max="49" width="8.7265625" collapsed="1"/>
  </cols>
  <sheetData>
    <row r="1" spans="10:47" hidden="1" outlineLevel="1" x14ac:dyDescent="0.35">
      <c r="J1" s="2"/>
      <c r="K1" t="s">
        <v>0</v>
      </c>
      <c r="T1" t="s">
        <v>0</v>
      </c>
      <c r="AC1" t="s">
        <v>0</v>
      </c>
    </row>
    <row r="2" spans="10:47" hidden="1" outlineLevel="1" x14ac:dyDescent="0.35">
      <c r="J2" s="2"/>
      <c r="K2" t="s">
        <v>0</v>
      </c>
      <c r="L2" t="s">
        <v>1</v>
      </c>
      <c r="M2" t="s">
        <v>2</v>
      </c>
      <c r="N2" t="s">
        <v>3</v>
      </c>
      <c r="O2" t="s">
        <v>4</v>
      </c>
      <c r="P2" t="s">
        <v>5</v>
      </c>
      <c r="Q2" t="s">
        <v>6</v>
      </c>
      <c r="R2" t="s">
        <v>7</v>
      </c>
      <c r="T2" t="s">
        <v>0</v>
      </c>
      <c r="U2" t="s">
        <v>8</v>
      </c>
      <c r="V2" t="s">
        <v>9</v>
      </c>
      <c r="W2" t="s">
        <v>10</v>
      </c>
      <c r="X2" t="s">
        <v>11</v>
      </c>
      <c r="Y2" t="s">
        <v>12</v>
      </c>
      <c r="Z2" t="s">
        <v>13</v>
      </c>
      <c r="AA2" t="s">
        <v>14</v>
      </c>
      <c r="AC2" t="s">
        <v>0</v>
      </c>
      <c r="AD2" t="s">
        <v>8</v>
      </c>
      <c r="AE2" t="s">
        <v>9</v>
      </c>
      <c r="AF2" t="s">
        <v>10</v>
      </c>
      <c r="AG2" t="s">
        <v>11</v>
      </c>
      <c r="AH2" t="s">
        <v>12</v>
      </c>
      <c r="AI2" t="s">
        <v>13</v>
      </c>
      <c r="AJ2" t="s">
        <v>14</v>
      </c>
      <c r="AK2" t="s">
        <v>15</v>
      </c>
      <c r="AM2" s="3"/>
      <c r="AN2" t="s">
        <v>0</v>
      </c>
      <c r="AO2" t="s">
        <v>8</v>
      </c>
      <c r="AP2" t="s">
        <v>9</v>
      </c>
      <c r="AQ2" t="s">
        <v>10</v>
      </c>
      <c r="AR2" t="s">
        <v>11</v>
      </c>
      <c r="AS2" t="s">
        <v>12</v>
      </c>
      <c r="AT2" t="s">
        <v>13</v>
      </c>
      <c r="AU2" t="s">
        <v>14</v>
      </c>
    </row>
    <row r="3" spans="10:47" hidden="1" outlineLevel="1" x14ac:dyDescent="0.35">
      <c r="J3" s="2"/>
      <c r="K3" t="s">
        <v>16</v>
      </c>
      <c r="L3">
        <v>19.989881988519556</v>
      </c>
      <c r="M3">
        <v>34.822616457654185</v>
      </c>
      <c r="N3">
        <v>62.036909660475665</v>
      </c>
      <c r="O3">
        <v>88.55515999245759</v>
      </c>
      <c r="P3">
        <v>100.83737116793837</v>
      </c>
      <c r="Q3">
        <v>107.52494757959764</v>
      </c>
      <c r="R3">
        <v>110.81451676235409</v>
      </c>
      <c r="T3" t="s">
        <v>16</v>
      </c>
      <c r="U3">
        <v>6.2636180835735962</v>
      </c>
      <c r="V3">
        <v>5.9102127257888775</v>
      </c>
      <c r="W3">
        <v>3.4372036543266704</v>
      </c>
      <c r="X3">
        <v>2.8378492104869015</v>
      </c>
      <c r="Y3">
        <v>3.4416772846754284</v>
      </c>
      <c r="Z3">
        <v>3.1221010537842666</v>
      </c>
      <c r="AA3">
        <v>1.1020894609931378</v>
      </c>
      <c r="AC3" t="s">
        <v>16</v>
      </c>
      <c r="AD3">
        <v>2.8011751639935039</v>
      </c>
      <c r="AE3">
        <v>2.6431274832696507</v>
      </c>
      <c r="AF3">
        <v>1.5371642047170249</v>
      </c>
      <c r="AG3">
        <v>1.2691247489085642</v>
      </c>
      <c r="AH3">
        <v>1.5391648730302305</v>
      </c>
      <c r="AI3">
        <v>1.3962460377770693</v>
      </c>
      <c r="AJ3">
        <v>0.49286939041335176</v>
      </c>
      <c r="AK3">
        <v>5</v>
      </c>
      <c r="AM3" s="3"/>
      <c r="AN3" t="s">
        <v>16</v>
      </c>
      <c r="AO3">
        <v>10228</v>
      </c>
      <c r="AP3">
        <v>7638</v>
      </c>
      <c r="AQ3">
        <v>7779</v>
      </c>
      <c r="AR3">
        <v>9446</v>
      </c>
      <c r="AS3">
        <v>9264</v>
      </c>
      <c r="AT3">
        <v>5453</v>
      </c>
      <c r="AU3">
        <v>1202</v>
      </c>
    </row>
    <row r="4" spans="10:47" hidden="1" outlineLevel="1" x14ac:dyDescent="0.35">
      <c r="J4" s="2"/>
      <c r="K4" t="s">
        <v>17</v>
      </c>
      <c r="L4">
        <v>36.813260931804358</v>
      </c>
      <c r="M4">
        <v>50.370142455267079</v>
      </c>
      <c r="N4">
        <v>78.30700633609834</v>
      </c>
      <c r="O4">
        <v>101.10870814699589</v>
      </c>
      <c r="P4">
        <v>113.78027154689286</v>
      </c>
      <c r="Q4">
        <v>119.82415697120197</v>
      </c>
      <c r="R4">
        <v>116.83408651215764</v>
      </c>
      <c r="T4" t="s">
        <v>17</v>
      </c>
      <c r="U4">
        <v>5.1105038186173681</v>
      </c>
      <c r="V4">
        <v>7.8109838725708167</v>
      </c>
      <c r="W4">
        <v>7.675632143970657</v>
      </c>
      <c r="X4">
        <v>5.8634823818996047</v>
      </c>
      <c r="Y4">
        <v>6.4546750009212168</v>
      </c>
      <c r="Z4">
        <v>0.2362505082829234</v>
      </c>
      <c r="AA4">
        <v>3.2224995884895047</v>
      </c>
      <c r="AC4" t="s">
        <v>17</v>
      </c>
      <c r="AD4">
        <v>2.9505507553733481</v>
      </c>
      <c r="AE4">
        <v>4.5096736414645866</v>
      </c>
      <c r="AF4">
        <v>4.4315282845220034</v>
      </c>
      <c r="AG4">
        <v>3.3852831315783649</v>
      </c>
      <c r="AH4">
        <v>3.7266083493134126</v>
      </c>
      <c r="AI4">
        <v>0.13639929455333175</v>
      </c>
      <c r="AJ4">
        <v>1.8605110048778739</v>
      </c>
      <c r="AK4">
        <v>3</v>
      </c>
      <c r="AM4" s="3"/>
      <c r="AN4" t="s">
        <v>17</v>
      </c>
      <c r="AO4">
        <v>801</v>
      </c>
      <c r="AP4">
        <v>888</v>
      </c>
      <c r="AQ4">
        <v>1478</v>
      </c>
      <c r="AR4">
        <v>3116</v>
      </c>
      <c r="AS4">
        <v>3042</v>
      </c>
      <c r="AT4">
        <v>1377</v>
      </c>
      <c r="AU4">
        <v>230</v>
      </c>
    </row>
    <row r="5" spans="10:47" hidden="1" outlineLevel="1" x14ac:dyDescent="0.35">
      <c r="J5" s="2"/>
      <c r="K5" t="s">
        <v>18</v>
      </c>
      <c r="L5">
        <v>18.873047837492667</v>
      </c>
      <c r="M5">
        <v>41.455871718260724</v>
      </c>
      <c r="N5">
        <v>49.702989169509046</v>
      </c>
      <c r="O5">
        <v>60.738339682606075</v>
      </c>
      <c r="P5">
        <v>75.508348858701169</v>
      </c>
      <c r="Q5">
        <v>95.042943882683076</v>
      </c>
      <c r="R5">
        <v>101.14649216933027</v>
      </c>
      <c r="T5" t="s">
        <v>18</v>
      </c>
      <c r="U5">
        <v>7.8556003352295694</v>
      </c>
      <c r="V5">
        <v>12.127815278145013</v>
      </c>
      <c r="W5">
        <v>14.883478760275144</v>
      </c>
      <c r="X5">
        <v>13.293146380020573</v>
      </c>
      <c r="Y5">
        <v>13.702292590670895</v>
      </c>
      <c r="Z5">
        <v>6.8637397214050218</v>
      </c>
      <c r="AA5">
        <v>6.7678391970250011</v>
      </c>
      <c r="AC5" t="s">
        <v>18</v>
      </c>
      <c r="AD5">
        <v>2.618533445076523</v>
      </c>
      <c r="AE5">
        <v>4.0426050927150046</v>
      </c>
      <c r="AF5">
        <v>4.9611595867583818</v>
      </c>
      <c r="AG5">
        <v>4.4310487933401914</v>
      </c>
      <c r="AH5">
        <v>4.5674308635569654</v>
      </c>
      <c r="AI5">
        <v>2.2879132404683404</v>
      </c>
      <c r="AJ5">
        <v>2.2559463990083337</v>
      </c>
      <c r="AK5">
        <v>9</v>
      </c>
      <c r="AM5" s="3"/>
      <c r="AN5" t="s">
        <v>18</v>
      </c>
      <c r="AO5">
        <v>4914</v>
      </c>
      <c r="AP5">
        <v>2446</v>
      </c>
      <c r="AQ5">
        <v>3491</v>
      </c>
      <c r="AR5">
        <v>7031</v>
      </c>
      <c r="AS5">
        <v>12780</v>
      </c>
      <c r="AT5">
        <v>10376</v>
      </c>
      <c r="AU5">
        <v>3712</v>
      </c>
    </row>
    <row r="6" spans="10:47" hidden="1" outlineLevel="1" x14ac:dyDescent="0.35">
      <c r="J6" s="2"/>
      <c r="K6" t="s">
        <v>19</v>
      </c>
      <c r="L6">
        <v>17.998826137907471</v>
      </c>
      <c r="M6">
        <v>43.983011829379208</v>
      </c>
      <c r="N6">
        <v>67.031450774635744</v>
      </c>
      <c r="O6">
        <v>86.744886305884165</v>
      </c>
      <c r="P6">
        <v>102.24774749423354</v>
      </c>
      <c r="Q6">
        <v>110.40602773761941</v>
      </c>
      <c r="R6">
        <v>113.9942608693657</v>
      </c>
      <c r="T6" t="s">
        <v>19</v>
      </c>
      <c r="U6">
        <v>8.8570353534083104</v>
      </c>
      <c r="V6">
        <v>9.5915508372354932</v>
      </c>
      <c r="W6">
        <v>11.375356856144478</v>
      </c>
      <c r="X6">
        <v>13.119730422152186</v>
      </c>
      <c r="Y6">
        <v>12.081207918596471</v>
      </c>
      <c r="Z6">
        <v>8.250751932577181</v>
      </c>
      <c r="AA6">
        <v>5.9729258150017905</v>
      </c>
      <c r="AC6" t="s">
        <v>19</v>
      </c>
      <c r="AD6">
        <v>1.9327635685663587</v>
      </c>
      <c r="AE6">
        <v>2.0930479877927959</v>
      </c>
      <c r="AF6">
        <v>2.4823063738293794</v>
      </c>
      <c r="AG6">
        <v>2.8629598931870159</v>
      </c>
      <c r="AH6">
        <v>2.6363357034984869</v>
      </c>
      <c r="AI6">
        <v>1.8004616795875295</v>
      </c>
      <c r="AJ6">
        <v>1.3033992698857861</v>
      </c>
      <c r="AK6">
        <v>21</v>
      </c>
      <c r="AM6" s="3"/>
      <c r="AN6" t="s">
        <v>19</v>
      </c>
      <c r="AO6">
        <v>19857</v>
      </c>
      <c r="AP6">
        <v>14368</v>
      </c>
      <c r="AQ6">
        <v>19775</v>
      </c>
      <c r="AR6">
        <v>24376</v>
      </c>
      <c r="AS6">
        <v>29787</v>
      </c>
      <c r="AT6">
        <v>16647</v>
      </c>
      <c r="AU6">
        <v>3499</v>
      </c>
    </row>
    <row r="7" spans="10:47" hidden="1" outlineLevel="1" x14ac:dyDescent="0.35">
      <c r="J7" s="2"/>
      <c r="K7" t="s">
        <v>20</v>
      </c>
      <c r="L7">
        <v>40.274252917525203</v>
      </c>
      <c r="M7">
        <v>59.288437998438489</v>
      </c>
      <c r="N7">
        <v>75.237935146982934</v>
      </c>
      <c r="O7">
        <v>88.480309038002986</v>
      </c>
      <c r="P7">
        <v>96.915312771435566</v>
      </c>
      <c r="Q7">
        <v>101.58339299807415</v>
      </c>
      <c r="R7">
        <v>97.819035781782262</v>
      </c>
      <c r="T7" t="s">
        <v>20</v>
      </c>
      <c r="U7">
        <v>5.3423128178185131</v>
      </c>
      <c r="V7">
        <v>6.0959563601751618</v>
      </c>
      <c r="W7">
        <v>4.407800080247581</v>
      </c>
      <c r="X7">
        <v>6.9188658138291403</v>
      </c>
      <c r="Y7">
        <v>5.9602801440580668</v>
      </c>
      <c r="Z7">
        <v>6.7910022742175071</v>
      </c>
      <c r="AA7">
        <v>14.775509221993286</v>
      </c>
      <c r="AC7" t="s">
        <v>20</v>
      </c>
      <c r="AD7">
        <v>1.610767920855481</v>
      </c>
      <c r="AE7">
        <v>1.8379999986437829</v>
      </c>
      <c r="AF7">
        <v>1.3290017288254226</v>
      </c>
      <c r="AG7">
        <v>2.0861165344807469</v>
      </c>
      <c r="AH7">
        <v>1.7970920802950945</v>
      </c>
      <c r="AI7">
        <v>2.0475642267299712</v>
      </c>
      <c r="AJ7">
        <v>4.4549836523443416</v>
      </c>
      <c r="AK7">
        <v>11</v>
      </c>
      <c r="AM7" s="3"/>
      <c r="AN7" t="s">
        <v>20</v>
      </c>
      <c r="AO7">
        <v>16034</v>
      </c>
      <c r="AP7">
        <v>19657</v>
      </c>
      <c r="AQ7">
        <v>26986</v>
      </c>
      <c r="AR7">
        <v>21034</v>
      </c>
      <c r="AS7">
        <v>13342</v>
      </c>
      <c r="AT7">
        <v>5171</v>
      </c>
      <c r="AU7">
        <v>799</v>
      </c>
    </row>
    <row r="8" spans="10:47" hidden="1" outlineLevel="1" x14ac:dyDescent="0.35">
      <c r="J8" s="2"/>
      <c r="K8" t="s">
        <v>21</v>
      </c>
      <c r="L8">
        <v>28.333557974496575</v>
      </c>
      <c r="M8">
        <v>45.692993640607369</v>
      </c>
      <c r="N8">
        <v>54.809741171023433</v>
      </c>
      <c r="O8">
        <v>65.303686708839706</v>
      </c>
      <c r="P8">
        <v>81.135780491300849</v>
      </c>
      <c r="Q8">
        <v>105.21571195038769</v>
      </c>
      <c r="R8">
        <v>127.48214194421692</v>
      </c>
      <c r="T8" t="s">
        <v>21</v>
      </c>
      <c r="U8">
        <v>2.4244979006562017</v>
      </c>
      <c r="V8">
        <v>2.6551135176772265</v>
      </c>
      <c r="W8">
        <v>3.3034086768603417</v>
      </c>
      <c r="X8">
        <v>1.4773902280082718</v>
      </c>
      <c r="Y8">
        <v>0.22931956523992869</v>
      </c>
      <c r="Z8">
        <v>0.98484375088966658</v>
      </c>
      <c r="AA8">
        <v>1.6713133178555681</v>
      </c>
      <c r="AC8" t="s">
        <v>21</v>
      </c>
      <c r="AD8">
        <v>1.7143789065265487</v>
      </c>
      <c r="AE8">
        <v>1.877448773169635</v>
      </c>
      <c r="AF8">
        <v>2.335862676438428</v>
      </c>
      <c r="AG8">
        <v>1.0446726486833886</v>
      </c>
      <c r="AH8">
        <v>0.16215341963990446</v>
      </c>
      <c r="AI8">
        <v>0.69638969466327816</v>
      </c>
      <c r="AJ8">
        <v>1.1817969805430599</v>
      </c>
      <c r="AK8">
        <v>2</v>
      </c>
      <c r="AM8" s="3"/>
      <c r="AN8" t="s">
        <v>21</v>
      </c>
      <c r="AO8">
        <v>4559</v>
      </c>
      <c r="AP8">
        <v>2495</v>
      </c>
      <c r="AQ8">
        <v>1993</v>
      </c>
      <c r="AR8">
        <v>2580</v>
      </c>
      <c r="AS8">
        <v>5426</v>
      </c>
      <c r="AT8">
        <v>7590</v>
      </c>
      <c r="AU8">
        <v>5388</v>
      </c>
    </row>
    <row r="9" spans="10:47" hidden="1" outlineLevel="1" x14ac:dyDescent="0.35">
      <c r="J9" s="2"/>
      <c r="K9" t="s">
        <v>22</v>
      </c>
      <c r="L9">
        <v>16.597334181816596</v>
      </c>
      <c r="M9">
        <v>32.745858988566766</v>
      </c>
      <c r="N9">
        <v>46.002272979080502</v>
      </c>
      <c r="O9">
        <v>53.420396049407373</v>
      </c>
      <c r="P9">
        <v>65.480335694519653</v>
      </c>
      <c r="Q9">
        <v>90.552104117332348</v>
      </c>
      <c r="R9">
        <v>114.03456389417045</v>
      </c>
      <c r="T9" t="s">
        <v>22</v>
      </c>
      <c r="U9">
        <v>1.5056749805580947</v>
      </c>
      <c r="V9">
        <v>5.1961549256799753</v>
      </c>
      <c r="W9">
        <v>3.9984148721784929</v>
      </c>
      <c r="X9">
        <v>3.6451087063646765</v>
      </c>
      <c r="Y9">
        <v>4.7548142050370696</v>
      </c>
      <c r="Z9">
        <v>0.894365782113971</v>
      </c>
      <c r="AA9">
        <v>0.10596161634252754</v>
      </c>
      <c r="AC9" t="s">
        <v>22</v>
      </c>
      <c r="AD9">
        <v>1.0646729890155517</v>
      </c>
      <c r="AE9">
        <v>3.6742363840441912</v>
      </c>
      <c r="AF9">
        <v>2.8273062701145548</v>
      </c>
      <c r="AG9">
        <v>2.5774810844325864</v>
      </c>
      <c r="AH9">
        <v>3.3621613676638349</v>
      </c>
      <c r="AI9">
        <v>0.63241210939399906</v>
      </c>
      <c r="AJ9">
        <v>7.4926177461288518E-2</v>
      </c>
      <c r="AK9">
        <v>2</v>
      </c>
      <c r="AM9" s="3"/>
      <c r="AN9" t="s">
        <v>22</v>
      </c>
      <c r="AO9">
        <v>1477</v>
      </c>
      <c r="AP9">
        <v>629</v>
      </c>
      <c r="AQ9">
        <v>496</v>
      </c>
      <c r="AR9">
        <v>811</v>
      </c>
      <c r="AS9">
        <v>1500</v>
      </c>
      <c r="AT9">
        <v>1519</v>
      </c>
      <c r="AU9">
        <v>823</v>
      </c>
    </row>
    <row r="10" spans="10:47" hidden="1" outlineLevel="1" x14ac:dyDescent="0.35">
      <c r="J10" s="2"/>
      <c r="K10" t="s">
        <v>23</v>
      </c>
      <c r="L10">
        <v>46.892922826775624</v>
      </c>
      <c r="M10">
        <v>68.115659652088183</v>
      </c>
      <c r="N10">
        <v>82.230347220541645</v>
      </c>
      <c r="O10">
        <v>90.87662890469889</v>
      </c>
      <c r="P10">
        <v>100.14192348796455</v>
      </c>
      <c r="Q10">
        <v>104.35159831109695</v>
      </c>
      <c r="R10">
        <v>106.35134242714251</v>
      </c>
      <c r="T10" t="s">
        <v>23</v>
      </c>
      <c r="U10">
        <v>16.959406647440094</v>
      </c>
      <c r="V10">
        <v>19.840977273316302</v>
      </c>
      <c r="W10">
        <v>19.854822312363734</v>
      </c>
      <c r="X10">
        <v>20.707681585790258</v>
      </c>
      <c r="Y10">
        <v>17.164557249212159</v>
      </c>
      <c r="Z10">
        <v>13.744258014641238</v>
      </c>
      <c r="AA10">
        <v>24.927349073437036</v>
      </c>
      <c r="AC10" t="s">
        <v>23</v>
      </c>
      <c r="AD10">
        <v>5.1134535015107252</v>
      </c>
      <c r="AE10">
        <v>5.9822797354144486</v>
      </c>
      <c r="AF10">
        <v>5.9864541717533717</v>
      </c>
      <c r="AG10">
        <v>6.2436009180198173</v>
      </c>
      <c r="AH10">
        <v>5.1753087352919573</v>
      </c>
      <c r="AI10">
        <v>4.144049714218184</v>
      </c>
      <c r="AJ10">
        <v>7.5158785358912708</v>
      </c>
      <c r="AK10">
        <v>11</v>
      </c>
      <c r="AM10" s="3"/>
      <c r="AN10" t="s">
        <v>23</v>
      </c>
      <c r="AO10">
        <v>5805</v>
      </c>
      <c r="AP10">
        <v>8502</v>
      </c>
      <c r="AQ10">
        <v>7487</v>
      </c>
      <c r="AR10">
        <v>5066</v>
      </c>
      <c r="AS10">
        <v>3585</v>
      </c>
      <c r="AT10">
        <v>1715</v>
      </c>
      <c r="AU10">
        <v>489</v>
      </c>
    </row>
    <row r="11" spans="10:47" hidden="1" outlineLevel="1" x14ac:dyDescent="0.35"/>
    <row r="12" spans="10:47" hidden="1" outlineLevel="1" x14ac:dyDescent="0.35">
      <c r="J12" s="2"/>
      <c r="K12" t="s">
        <v>32</v>
      </c>
      <c r="T12" t="s">
        <v>32</v>
      </c>
      <c r="AC12" t="s">
        <v>32</v>
      </c>
    </row>
    <row r="13" spans="10:47" hidden="1" outlineLevel="1" x14ac:dyDescent="0.35">
      <c r="J13" s="2"/>
      <c r="K13" t="s">
        <v>33</v>
      </c>
      <c r="L13" t="s">
        <v>1</v>
      </c>
      <c r="M13" t="s">
        <v>2</v>
      </c>
      <c r="N13" t="s">
        <v>3</v>
      </c>
      <c r="O13" t="s">
        <v>4</v>
      </c>
      <c r="P13" t="s">
        <v>5</v>
      </c>
      <c r="Q13" t="s">
        <v>6</v>
      </c>
      <c r="R13" t="s">
        <v>7</v>
      </c>
      <c r="T13" t="s">
        <v>33</v>
      </c>
      <c r="U13" t="s">
        <v>8</v>
      </c>
      <c r="V13" t="s">
        <v>9</v>
      </c>
      <c r="W13" t="s">
        <v>10</v>
      </c>
      <c r="X13" t="s">
        <v>11</v>
      </c>
      <c r="Y13" t="s">
        <v>12</v>
      </c>
      <c r="Z13" t="s">
        <v>13</v>
      </c>
      <c r="AA13" t="s">
        <v>14</v>
      </c>
      <c r="AC13" t="s">
        <v>33</v>
      </c>
      <c r="AD13" t="s">
        <v>8</v>
      </c>
      <c r="AE13" t="s">
        <v>9</v>
      </c>
      <c r="AF13" t="s">
        <v>10</v>
      </c>
      <c r="AG13" t="s">
        <v>11</v>
      </c>
      <c r="AH13" t="s">
        <v>12</v>
      </c>
      <c r="AI13" t="s">
        <v>13</v>
      </c>
      <c r="AJ13" t="s">
        <v>14</v>
      </c>
      <c r="AK13" t="s">
        <v>15</v>
      </c>
      <c r="AM13" s="5"/>
      <c r="AN13" t="s">
        <v>33</v>
      </c>
      <c r="AO13" t="s">
        <v>8</v>
      </c>
      <c r="AP13" t="s">
        <v>9</v>
      </c>
      <c r="AQ13" t="s">
        <v>10</v>
      </c>
      <c r="AR13" t="s">
        <v>11</v>
      </c>
      <c r="AS13" t="s">
        <v>12</v>
      </c>
      <c r="AT13" t="s">
        <v>13</v>
      </c>
      <c r="AU13" t="s">
        <v>14</v>
      </c>
    </row>
    <row r="14" spans="10:47" hidden="1" outlineLevel="1" x14ac:dyDescent="0.35">
      <c r="J14" s="2"/>
      <c r="K14" t="s">
        <v>34</v>
      </c>
      <c r="L14">
        <v>24.185944429999999</v>
      </c>
      <c r="M14">
        <v>39.36228294</v>
      </c>
      <c r="N14">
        <v>45.891757890000001</v>
      </c>
      <c r="O14">
        <v>54.98512436</v>
      </c>
      <c r="P14">
        <v>71.323083350000005</v>
      </c>
      <c r="Q14">
        <v>99.497358509999998</v>
      </c>
      <c r="R14">
        <v>122.3469649</v>
      </c>
      <c r="T14" t="s">
        <v>34</v>
      </c>
      <c r="U14">
        <v>7.8650622019999998</v>
      </c>
      <c r="V14">
        <v>9.5041327160000009</v>
      </c>
      <c r="W14">
        <v>11.21164272</v>
      </c>
      <c r="X14">
        <v>9.975145801</v>
      </c>
      <c r="Y14">
        <v>10.19341395</v>
      </c>
      <c r="Z14">
        <v>7.7041574309999996</v>
      </c>
      <c r="AA14">
        <v>8.9948239520000008</v>
      </c>
      <c r="AC14" t="s">
        <v>34</v>
      </c>
      <c r="AD14">
        <v>2.780719409</v>
      </c>
      <c r="AE14">
        <v>3.3602183459999999</v>
      </c>
      <c r="AF14">
        <v>3.9639142970000001</v>
      </c>
      <c r="AG14">
        <v>3.5267466189999999</v>
      </c>
      <c r="AH14">
        <v>3.6039160620000001</v>
      </c>
      <c r="AI14">
        <v>2.7238309809999999</v>
      </c>
      <c r="AJ14">
        <v>3.1801505059999999</v>
      </c>
      <c r="AK14">
        <v>8</v>
      </c>
      <c r="AM14" s="5"/>
      <c r="AN14" t="s">
        <v>34</v>
      </c>
      <c r="AO14">
        <v>8297</v>
      </c>
      <c r="AP14">
        <v>4454</v>
      </c>
      <c r="AQ14">
        <v>3984</v>
      </c>
      <c r="AR14">
        <v>5790</v>
      </c>
      <c r="AS14">
        <v>10237</v>
      </c>
      <c r="AT14">
        <v>11063</v>
      </c>
      <c r="AU14">
        <v>6901</v>
      </c>
    </row>
    <row r="15" spans="10:47" hidden="1" outlineLevel="1" x14ac:dyDescent="0.35">
      <c r="J15" s="2"/>
      <c r="K15" t="s">
        <v>35</v>
      </c>
      <c r="L15">
        <v>24.898844230000002</v>
      </c>
      <c r="M15">
        <v>40.642556720000002</v>
      </c>
      <c r="N15">
        <v>65.867172920000002</v>
      </c>
      <c r="O15">
        <v>89.708091300000007</v>
      </c>
      <c r="P15">
        <v>101.9837469</v>
      </c>
      <c r="Q15">
        <v>108.51636480000001</v>
      </c>
      <c r="R15">
        <v>111.91830880000001</v>
      </c>
      <c r="T15" t="s">
        <v>35</v>
      </c>
      <c r="U15">
        <v>12.0080931</v>
      </c>
      <c r="V15">
        <v>14.85376728</v>
      </c>
      <c r="W15">
        <v>11.23055821</v>
      </c>
      <c r="X15">
        <v>9.2550274199999993</v>
      </c>
      <c r="Y15">
        <v>8.2981861380000002</v>
      </c>
      <c r="Z15">
        <v>6.5482677789999997</v>
      </c>
      <c r="AA15">
        <v>3.1987358650000002</v>
      </c>
      <c r="AC15" t="s">
        <v>35</v>
      </c>
      <c r="AD15">
        <v>3.1004763049999999</v>
      </c>
      <c r="AE15">
        <v>3.83522622</v>
      </c>
      <c r="AF15">
        <v>2.899717662</v>
      </c>
      <c r="AG15">
        <v>2.3896378039999999</v>
      </c>
      <c r="AH15">
        <v>2.1425824480000002</v>
      </c>
      <c r="AI15">
        <v>1.69075547</v>
      </c>
      <c r="AJ15">
        <v>0.82591004899999998</v>
      </c>
      <c r="AK15">
        <v>15</v>
      </c>
      <c r="AM15" s="5"/>
      <c r="AN15" t="s">
        <v>35</v>
      </c>
      <c r="AO15">
        <v>13269</v>
      </c>
      <c r="AP15">
        <v>12458</v>
      </c>
      <c r="AQ15">
        <v>14174</v>
      </c>
      <c r="AR15">
        <v>16435</v>
      </c>
      <c r="AS15">
        <v>15261</v>
      </c>
      <c r="AT15">
        <v>8344</v>
      </c>
      <c r="AU15">
        <v>1886</v>
      </c>
    </row>
    <row r="16" spans="10:47" hidden="1" outlineLevel="1" x14ac:dyDescent="0.35">
      <c r="J16" s="2"/>
      <c r="K16" t="s">
        <v>36</v>
      </c>
      <c r="L16">
        <v>39.829639270000001</v>
      </c>
      <c r="M16">
        <v>59.106923270000003</v>
      </c>
      <c r="N16">
        <v>75.214386700000006</v>
      </c>
      <c r="O16">
        <v>88.997853559999996</v>
      </c>
      <c r="P16">
        <v>95.990181750000005</v>
      </c>
      <c r="Q16">
        <v>97.629630120000002</v>
      </c>
      <c r="R16">
        <v>88.823544100000007</v>
      </c>
      <c r="T16" t="s">
        <v>36</v>
      </c>
      <c r="U16">
        <v>5.1972555649999999</v>
      </c>
      <c r="V16">
        <v>6.2380700679999999</v>
      </c>
      <c r="W16">
        <v>4.4002142449999999</v>
      </c>
      <c r="X16">
        <v>6.9462902</v>
      </c>
      <c r="Y16">
        <v>7.8435866580000004</v>
      </c>
      <c r="Z16">
        <v>13.88151935</v>
      </c>
      <c r="AA16">
        <v>19.991740310000001</v>
      </c>
      <c r="AC16" t="s">
        <v>36</v>
      </c>
      <c r="AD16">
        <v>1.5670315130000001</v>
      </c>
      <c r="AE16">
        <v>1.8808488940000001</v>
      </c>
      <c r="AF16">
        <v>1.326714513</v>
      </c>
      <c r="AG16">
        <v>2.0943852980000002</v>
      </c>
      <c r="AH16">
        <v>2.3649303599999998</v>
      </c>
      <c r="AI16">
        <v>4.1854355630000004</v>
      </c>
      <c r="AJ16">
        <v>6.0277364999999996</v>
      </c>
      <c r="AK16">
        <v>11</v>
      </c>
      <c r="AM16" s="5"/>
      <c r="AN16" t="s">
        <v>36</v>
      </c>
      <c r="AO16">
        <v>15818</v>
      </c>
      <c r="AP16">
        <v>19322</v>
      </c>
      <c r="AQ16">
        <v>26081</v>
      </c>
      <c r="AR16">
        <v>19283</v>
      </c>
      <c r="AS16">
        <v>10240</v>
      </c>
      <c r="AT16">
        <v>2815</v>
      </c>
      <c r="AU16">
        <v>332</v>
      </c>
    </row>
    <row r="17" spans="1:47" hidden="1" outlineLevel="1" x14ac:dyDescent="0.35">
      <c r="J17" s="2"/>
      <c r="K17" t="s">
        <v>37</v>
      </c>
      <c r="L17">
        <v>33.374926189999996</v>
      </c>
      <c r="M17">
        <v>62.336995530000003</v>
      </c>
      <c r="N17">
        <v>68.304836589999994</v>
      </c>
      <c r="O17">
        <v>73.124107039999998</v>
      </c>
      <c r="P17">
        <v>87.83541305</v>
      </c>
      <c r="Q17">
        <v>94.34221866</v>
      </c>
      <c r="R17">
        <v>97.520968269999997</v>
      </c>
      <c r="T17" t="s">
        <v>37</v>
      </c>
      <c r="U17">
        <v>17.43431893</v>
      </c>
      <c r="V17">
        <v>13.411210519999999</v>
      </c>
      <c r="W17">
        <v>8.9668431369999997</v>
      </c>
      <c r="X17">
        <v>9.9043800799999993</v>
      </c>
      <c r="Y17">
        <v>7.4504153799999999</v>
      </c>
      <c r="Z17">
        <v>6.8660724689999997</v>
      </c>
      <c r="AA17">
        <v>8.1132438849999993</v>
      </c>
      <c r="AC17" t="s">
        <v>37</v>
      </c>
      <c r="AD17">
        <v>5.8114396429999999</v>
      </c>
      <c r="AE17">
        <v>4.4704035070000003</v>
      </c>
      <c r="AF17">
        <v>2.9889477119999999</v>
      </c>
      <c r="AG17">
        <v>3.3014600270000001</v>
      </c>
      <c r="AH17">
        <v>2.4834717930000001</v>
      </c>
      <c r="AI17">
        <v>2.288690823</v>
      </c>
      <c r="AJ17">
        <v>2.7044146279999999</v>
      </c>
      <c r="AK17">
        <v>9</v>
      </c>
      <c r="AM17" s="5"/>
      <c r="AN17" t="s">
        <v>37</v>
      </c>
      <c r="AO17">
        <v>2518</v>
      </c>
      <c r="AP17">
        <v>2034</v>
      </c>
      <c r="AQ17">
        <v>2443</v>
      </c>
      <c r="AR17">
        <v>3850</v>
      </c>
      <c r="AS17">
        <v>7367</v>
      </c>
      <c r="AT17">
        <v>7666</v>
      </c>
      <c r="AU17">
        <v>2697</v>
      </c>
    </row>
    <row r="18" spans="1:47" hidden="1" outlineLevel="1" x14ac:dyDescent="0.35">
      <c r="J18" s="2"/>
      <c r="K18" t="s">
        <v>38</v>
      </c>
      <c r="L18">
        <v>24.28169364</v>
      </c>
      <c r="M18">
        <v>46.72467966</v>
      </c>
      <c r="N18">
        <v>54.410521809999999</v>
      </c>
      <c r="O18">
        <v>62.560247410000002</v>
      </c>
      <c r="P18">
        <v>74.566496310000005</v>
      </c>
      <c r="Q18">
        <v>99.134094450000006</v>
      </c>
      <c r="R18">
        <v>97.856813720000005</v>
      </c>
      <c r="T18" t="s">
        <v>38</v>
      </c>
      <c r="U18">
        <v>5.7642451509999999</v>
      </c>
      <c r="V18">
        <v>5.0246910920000003</v>
      </c>
      <c r="W18">
        <v>7.0490167450000003</v>
      </c>
      <c r="X18">
        <v>3.3842546699999998</v>
      </c>
      <c r="Y18">
        <v>3.568400402</v>
      </c>
      <c r="Z18">
        <v>1.553499304</v>
      </c>
      <c r="AA18">
        <v>4.002500124</v>
      </c>
      <c r="AC18" t="s">
        <v>38</v>
      </c>
      <c r="AD18">
        <v>3.3279884900000001</v>
      </c>
      <c r="AE18">
        <v>2.901006755</v>
      </c>
      <c r="AF18">
        <v>4.0697517149999998</v>
      </c>
      <c r="AG18">
        <v>1.9539003450000001</v>
      </c>
      <c r="AH18">
        <v>2.0602169319999999</v>
      </c>
      <c r="AI18">
        <v>0.89691324100000003</v>
      </c>
      <c r="AJ18">
        <v>2.3108445240000002</v>
      </c>
      <c r="AK18">
        <v>3</v>
      </c>
      <c r="AM18" s="5"/>
      <c r="AN18" t="s">
        <v>38</v>
      </c>
      <c r="AO18">
        <v>233</v>
      </c>
      <c r="AP18">
        <v>291</v>
      </c>
      <c r="AQ18">
        <v>757</v>
      </c>
      <c r="AR18">
        <v>1606</v>
      </c>
      <c r="AS18">
        <v>2952</v>
      </c>
      <c r="AT18">
        <v>1527</v>
      </c>
      <c r="AU18">
        <v>370</v>
      </c>
    </row>
    <row r="19" spans="1:47" hidden="1" outlineLevel="1" x14ac:dyDescent="0.35">
      <c r="J19" s="2"/>
      <c r="K19" t="s">
        <v>39</v>
      </c>
      <c r="L19">
        <v>25.381071259999999</v>
      </c>
      <c r="M19">
        <v>49.362639119999997</v>
      </c>
      <c r="N19">
        <v>73.633075239999997</v>
      </c>
      <c r="O19">
        <v>93.435708829999996</v>
      </c>
      <c r="P19">
        <v>109.1190742</v>
      </c>
      <c r="Q19">
        <v>115.5846117</v>
      </c>
      <c r="R19">
        <v>114.5590124</v>
      </c>
      <c r="T19" t="s">
        <v>39</v>
      </c>
      <c r="U19">
        <v>10.303794310000001</v>
      </c>
      <c r="V19">
        <v>12.94297834</v>
      </c>
      <c r="W19">
        <v>11.236991140000001</v>
      </c>
      <c r="X19">
        <v>10.22432976</v>
      </c>
      <c r="Y19">
        <v>9.6233706790000006</v>
      </c>
      <c r="Z19">
        <v>7.3448807729999999</v>
      </c>
      <c r="AA19">
        <v>6.3950552820000004</v>
      </c>
      <c r="AC19" t="s">
        <v>39</v>
      </c>
      <c r="AD19">
        <v>2.303998451</v>
      </c>
      <c r="AE19">
        <v>2.8941379409999999</v>
      </c>
      <c r="AF19">
        <v>2.5126676040000002</v>
      </c>
      <c r="AG19">
        <v>2.2862296369999999</v>
      </c>
      <c r="AH19">
        <v>2.1518511010000001</v>
      </c>
      <c r="AI19">
        <v>1.64236527</v>
      </c>
      <c r="AJ19">
        <v>1.4299778329999999</v>
      </c>
      <c r="AK19">
        <v>20</v>
      </c>
      <c r="AM19" s="5"/>
      <c r="AN19" t="s">
        <v>39</v>
      </c>
      <c r="AO19">
        <v>17847</v>
      </c>
      <c r="AP19">
        <v>12851</v>
      </c>
      <c r="AQ19">
        <v>16224</v>
      </c>
      <c r="AR19">
        <v>20238</v>
      </c>
      <c r="AS19">
        <v>25345</v>
      </c>
      <c r="AT19">
        <v>15191</v>
      </c>
      <c r="AU19">
        <v>3361</v>
      </c>
    </row>
    <row r="20" spans="1:47" hidden="1" outlineLevel="1" x14ac:dyDescent="0.35">
      <c r="J20" s="2"/>
      <c r="K20" t="s">
        <v>40</v>
      </c>
      <c r="L20">
        <v>14.219318579999999</v>
      </c>
      <c r="M20">
        <v>41.918524650000002</v>
      </c>
      <c r="N20">
        <v>57.367201270000002</v>
      </c>
      <c r="O20">
        <v>73.079628819999996</v>
      </c>
      <c r="P20">
        <v>89.989138729999993</v>
      </c>
      <c r="Q20">
        <v>101.82591619999999</v>
      </c>
      <c r="R20">
        <v>109.4655253</v>
      </c>
      <c r="T20" t="s">
        <v>40</v>
      </c>
      <c r="U20">
        <v>14.099953019999999</v>
      </c>
      <c r="V20">
        <v>9.9369653119999999</v>
      </c>
      <c r="W20">
        <v>7.379001347</v>
      </c>
      <c r="X20">
        <v>4.3378133590000001</v>
      </c>
      <c r="Y20">
        <v>3.2860540970000001</v>
      </c>
      <c r="Z20">
        <v>2.6858391180000001</v>
      </c>
      <c r="AA20">
        <v>8.311512359</v>
      </c>
      <c r="AC20" t="s">
        <v>40</v>
      </c>
      <c r="AD20">
        <v>7.0499765119999998</v>
      </c>
      <c r="AE20">
        <v>4.9684826559999999</v>
      </c>
      <c r="AF20">
        <v>3.689500673</v>
      </c>
      <c r="AG20">
        <v>2.168906679</v>
      </c>
      <c r="AH20">
        <v>1.643027048</v>
      </c>
      <c r="AI20">
        <v>1.342919559</v>
      </c>
      <c r="AJ20">
        <v>4.1557561789999999</v>
      </c>
      <c r="AK20">
        <v>4</v>
      </c>
      <c r="AM20" s="5"/>
      <c r="AN20" t="s">
        <v>40</v>
      </c>
      <c r="AO20">
        <v>5231</v>
      </c>
      <c r="AP20">
        <v>4206</v>
      </c>
      <c r="AQ20">
        <v>5292</v>
      </c>
      <c r="AR20">
        <v>6004</v>
      </c>
      <c r="AS20">
        <v>7159</v>
      </c>
      <c r="AT20">
        <v>3169</v>
      </c>
      <c r="AU20">
        <v>576</v>
      </c>
    </row>
    <row r="21" spans="1:47" hidden="1" outlineLevel="1" x14ac:dyDescent="0.35">
      <c r="J21" s="2"/>
      <c r="K21" t="s">
        <v>41</v>
      </c>
      <c r="L21">
        <v>72.728522060000003</v>
      </c>
      <c r="M21">
        <v>85.550257349999995</v>
      </c>
      <c r="N21">
        <v>101.9869664</v>
      </c>
      <c r="O21">
        <v>116.3960275</v>
      </c>
      <c r="P21">
        <v>115.9812045</v>
      </c>
      <c r="Q21">
        <v>94.417134799999999</v>
      </c>
      <c r="R21">
        <v>30.860024450000001</v>
      </c>
      <c r="T21" t="s">
        <v>41</v>
      </c>
      <c r="U21">
        <v>14.07662846</v>
      </c>
      <c r="V21">
        <v>8.8430773739999999</v>
      </c>
      <c r="W21">
        <v>11.01216211</v>
      </c>
      <c r="X21">
        <v>1.3130512409999999</v>
      </c>
      <c r="Y21">
        <v>0.79835064099999997</v>
      </c>
      <c r="Z21">
        <v>1.7937563949999999</v>
      </c>
      <c r="AA21">
        <v>13.08861842</v>
      </c>
      <c r="AC21" t="s">
        <v>41</v>
      </c>
      <c r="AD21">
        <v>9.9536794420000003</v>
      </c>
      <c r="AE21">
        <v>6.2529999780000001</v>
      </c>
      <c r="AF21">
        <v>7.7867744999999999</v>
      </c>
      <c r="AG21">
        <v>0.92846743700000001</v>
      </c>
      <c r="AH21">
        <v>0.56451915200000002</v>
      </c>
      <c r="AI21">
        <v>1.2683773110000001</v>
      </c>
      <c r="AJ21">
        <v>9.2550508399999991</v>
      </c>
      <c r="AK21">
        <v>2</v>
      </c>
      <c r="AM21" s="5"/>
      <c r="AN21" t="s">
        <v>41</v>
      </c>
      <c r="AO21">
        <v>371</v>
      </c>
      <c r="AP21">
        <v>947</v>
      </c>
      <c r="AQ21">
        <v>453</v>
      </c>
      <c r="AR21">
        <v>171</v>
      </c>
      <c r="AS21">
        <v>69</v>
      </c>
      <c r="AT21">
        <v>16</v>
      </c>
      <c r="AU21">
        <v>2</v>
      </c>
    </row>
    <row r="22" spans="1:47" hidden="1" outlineLevel="1" x14ac:dyDescent="0.35"/>
    <row r="23" spans="1:47" hidden="1" outlineLevel="1" x14ac:dyDescent="0.35"/>
    <row r="24" spans="1:47" hidden="1" outlineLevel="1" x14ac:dyDescent="0.35"/>
    <row r="25" spans="1:47" hidden="1" outlineLevel="1" x14ac:dyDescent="0.35"/>
    <row r="26" spans="1:47" hidden="1" outlineLevel="1" x14ac:dyDescent="0.35"/>
    <row r="27" spans="1:47" ht="18.5" hidden="1" outlineLevel="1" x14ac:dyDescent="0.45">
      <c r="K27" s="1" t="s">
        <v>24</v>
      </c>
      <c r="T27" t="s">
        <v>25</v>
      </c>
      <c r="AC27" t="s">
        <v>26</v>
      </c>
    </row>
    <row r="28" spans="1:47" ht="26" collapsed="1" x14ac:dyDescent="0.6">
      <c r="A28" s="7" t="str">
        <f>K1</f>
        <v>Geographic_Grouping_A</v>
      </c>
      <c r="K28" t="s">
        <v>0</v>
      </c>
      <c r="T28" t="s">
        <v>0</v>
      </c>
      <c r="AC28" t="s">
        <v>0</v>
      </c>
      <c r="AN28" s="1" t="s">
        <v>27</v>
      </c>
    </row>
    <row r="29" spans="1:47" x14ac:dyDescent="0.35">
      <c r="K29" t="s">
        <v>0</v>
      </c>
      <c r="L29" t="s">
        <v>8</v>
      </c>
      <c r="M29" t="s">
        <v>9</v>
      </c>
      <c r="N29" t="s">
        <v>10</v>
      </c>
      <c r="O29" t="s">
        <v>11</v>
      </c>
      <c r="P29" t="s">
        <v>12</v>
      </c>
      <c r="Q29" t="s">
        <v>13</v>
      </c>
      <c r="R29" t="s">
        <v>14</v>
      </c>
      <c r="T29" t="s">
        <v>0</v>
      </c>
      <c r="U29" t="s">
        <v>8</v>
      </c>
      <c r="V29" t="s">
        <v>9</v>
      </c>
      <c r="W29" t="s">
        <v>10</v>
      </c>
      <c r="X29" t="s">
        <v>11</v>
      </c>
      <c r="Y29" t="s">
        <v>12</v>
      </c>
      <c r="Z29" t="s">
        <v>13</v>
      </c>
      <c r="AA29" t="s">
        <v>14</v>
      </c>
      <c r="AC29" t="s">
        <v>0</v>
      </c>
      <c r="AD29" t="s">
        <v>8</v>
      </c>
      <c r="AE29" t="s">
        <v>9</v>
      </c>
      <c r="AF29" t="s">
        <v>10</v>
      </c>
      <c r="AG29" t="s">
        <v>11</v>
      </c>
      <c r="AH29" t="s">
        <v>12</v>
      </c>
      <c r="AI29" t="s">
        <v>13</v>
      </c>
      <c r="AJ29" t="s">
        <v>14</v>
      </c>
      <c r="AK29" t="s">
        <v>15</v>
      </c>
      <c r="AN29" t="s">
        <v>0</v>
      </c>
      <c r="AO29" t="s">
        <v>8</v>
      </c>
      <c r="AP29" t="s">
        <v>9</v>
      </c>
      <c r="AQ29" t="s">
        <v>10</v>
      </c>
      <c r="AR29" t="s">
        <v>11</v>
      </c>
      <c r="AS29" t="s">
        <v>12</v>
      </c>
      <c r="AT29" t="s">
        <v>13</v>
      </c>
      <c r="AU29" t="s">
        <v>14</v>
      </c>
    </row>
    <row r="30" spans="1:47" x14ac:dyDescent="0.35">
      <c r="K30" t="str">
        <f>K3</f>
        <v>Central and Southern Asia</v>
      </c>
      <c r="L30">
        <f t="shared" ref="L30:AU30" si="0">L3</f>
        <v>19.989881988519556</v>
      </c>
      <c r="M30">
        <f t="shared" si="0"/>
        <v>34.822616457654185</v>
      </c>
      <c r="N30">
        <f t="shared" si="0"/>
        <v>62.036909660475665</v>
      </c>
      <c r="O30">
        <f t="shared" si="0"/>
        <v>88.55515999245759</v>
      </c>
      <c r="P30">
        <f t="shared" si="0"/>
        <v>100.83737116793837</v>
      </c>
      <c r="Q30">
        <f t="shared" si="0"/>
        <v>107.52494757959764</v>
      </c>
      <c r="R30">
        <f t="shared" si="0"/>
        <v>110.81451676235409</v>
      </c>
      <c r="S30">
        <f t="shared" si="0"/>
        <v>0</v>
      </c>
      <c r="T30" t="str">
        <f t="shared" si="0"/>
        <v>Central and Southern Asia</v>
      </c>
      <c r="U30">
        <f t="shared" si="0"/>
        <v>6.2636180835735962</v>
      </c>
      <c r="V30">
        <f t="shared" si="0"/>
        <v>5.9102127257888775</v>
      </c>
      <c r="W30">
        <f t="shared" si="0"/>
        <v>3.4372036543266704</v>
      </c>
      <c r="X30">
        <f t="shared" si="0"/>
        <v>2.8378492104869015</v>
      </c>
      <c r="Y30">
        <f t="shared" si="0"/>
        <v>3.4416772846754284</v>
      </c>
      <c r="Z30">
        <f t="shared" si="0"/>
        <v>3.1221010537842666</v>
      </c>
      <c r="AA30">
        <f t="shared" si="0"/>
        <v>1.1020894609931378</v>
      </c>
      <c r="AB30">
        <f t="shared" si="0"/>
        <v>0</v>
      </c>
      <c r="AC30" t="str">
        <f t="shared" si="0"/>
        <v>Central and Southern Asia</v>
      </c>
      <c r="AD30">
        <f t="shared" si="0"/>
        <v>2.8011751639935039</v>
      </c>
      <c r="AE30">
        <f t="shared" si="0"/>
        <v>2.6431274832696507</v>
      </c>
      <c r="AF30">
        <f t="shared" si="0"/>
        <v>1.5371642047170249</v>
      </c>
      <c r="AG30">
        <f t="shared" si="0"/>
        <v>1.2691247489085642</v>
      </c>
      <c r="AH30">
        <f t="shared" si="0"/>
        <v>1.5391648730302305</v>
      </c>
      <c r="AI30">
        <f t="shared" si="0"/>
        <v>1.3962460377770693</v>
      </c>
      <c r="AJ30">
        <f t="shared" si="0"/>
        <v>0.49286939041335176</v>
      </c>
      <c r="AK30">
        <f t="shared" si="0"/>
        <v>5</v>
      </c>
      <c r="AN30" t="str">
        <f t="shared" si="0"/>
        <v>Central and Southern Asia</v>
      </c>
      <c r="AO30">
        <f t="shared" si="0"/>
        <v>10228</v>
      </c>
      <c r="AP30">
        <f t="shared" si="0"/>
        <v>7638</v>
      </c>
      <c r="AQ30">
        <f t="shared" si="0"/>
        <v>7779</v>
      </c>
      <c r="AR30">
        <f t="shared" si="0"/>
        <v>9446</v>
      </c>
      <c r="AS30">
        <f t="shared" si="0"/>
        <v>9264</v>
      </c>
      <c r="AT30">
        <f t="shared" si="0"/>
        <v>5453</v>
      </c>
      <c r="AU30">
        <f t="shared" si="0"/>
        <v>1202</v>
      </c>
    </row>
    <row r="31" spans="1:47" x14ac:dyDescent="0.35">
      <c r="A31" t="s">
        <v>31</v>
      </c>
    </row>
    <row r="32" spans="1:47" x14ac:dyDescent="0.35">
      <c r="K32" t="str">
        <f>K30</f>
        <v>Central and Southern Asia</v>
      </c>
      <c r="T32" t="s">
        <v>29</v>
      </c>
      <c r="AC32" t="s">
        <v>30</v>
      </c>
    </row>
    <row r="33" spans="1:47" x14ac:dyDescent="0.35">
      <c r="A33" t="str">
        <f>K32</f>
        <v>Central and Southern Asia</v>
      </c>
      <c r="K33" t="s">
        <v>28</v>
      </c>
    </row>
    <row r="34" spans="1:47" x14ac:dyDescent="0.35">
      <c r="B34" t="str">
        <f>L34</f>
        <v>25-34</v>
      </c>
      <c r="C34" t="str">
        <f t="shared" ref="C34:G34" si="1">M34</f>
        <v>35-44</v>
      </c>
      <c r="D34" t="str">
        <f t="shared" si="1"/>
        <v>45-54</v>
      </c>
      <c r="E34" t="str">
        <f t="shared" si="1"/>
        <v>55-64</v>
      </c>
      <c r="F34" t="str">
        <f t="shared" si="1"/>
        <v>65-74</v>
      </c>
      <c r="G34" t="str">
        <f t="shared" si="1"/>
        <v>75+</v>
      </c>
      <c r="L34" t="str">
        <f t="shared" ref="L34:Q34" si="2">M29</f>
        <v>25-34</v>
      </c>
      <c r="M34" t="str">
        <f t="shared" si="2"/>
        <v>35-44</v>
      </c>
      <c r="N34" t="str">
        <f t="shared" si="2"/>
        <v>45-54</v>
      </c>
      <c r="O34" t="str">
        <f t="shared" si="2"/>
        <v>55-64</v>
      </c>
      <c r="P34" t="str">
        <f t="shared" si="2"/>
        <v>65-74</v>
      </c>
      <c r="Q34" t="str">
        <f t="shared" si="2"/>
        <v>75+</v>
      </c>
      <c r="U34" t="str">
        <f>M29</f>
        <v>25-34</v>
      </c>
      <c r="V34" t="str">
        <f t="shared" ref="V34:Z34" si="3">N29</f>
        <v>35-44</v>
      </c>
      <c r="W34" t="str">
        <f t="shared" si="3"/>
        <v>45-54</v>
      </c>
      <c r="X34" t="str">
        <f t="shared" si="3"/>
        <v>55-64</v>
      </c>
      <c r="Y34" t="str">
        <f t="shared" si="3"/>
        <v>65-74</v>
      </c>
      <c r="Z34" t="str">
        <f t="shared" si="3"/>
        <v>75+</v>
      </c>
      <c r="AD34" t="str">
        <f>U34</f>
        <v>25-34</v>
      </c>
      <c r="AE34" t="str">
        <f t="shared" ref="AE34:AF34" si="4">V34</f>
        <v>35-44</v>
      </c>
      <c r="AF34" t="str">
        <f t="shared" si="4"/>
        <v>45-54</v>
      </c>
      <c r="AG34" t="str">
        <f>X34</f>
        <v>55-64</v>
      </c>
      <c r="AH34" t="str">
        <f t="shared" ref="AH34:AI34" si="5">Y34</f>
        <v>65-74</v>
      </c>
      <c r="AI34" t="str">
        <f t="shared" si="5"/>
        <v>75+</v>
      </c>
    </row>
    <row r="35" spans="1:47" x14ac:dyDescent="0.35">
      <c r="A35" t="str">
        <f>K35</f>
        <v>18-24</v>
      </c>
      <c r="B35" t="str">
        <f>IF(_xlfn.T.DIST.2T(ABS(L35/U35),AD35)*6&lt;0.001,"&lt;0.001",IF(_xlfn.T.DIST.2T(ABS(L35/U35),AD35)*6&gt;0.999, "&gt;0.999",FIXED(_xlfn.T.DIST.2T(ABS(L35/U35),AD35)*6,3)))</f>
        <v>&lt;0.001</v>
      </c>
      <c r="C35" t="str">
        <f t="shared" ref="C35:G40" si="6">IF(_xlfn.T.DIST.2T(ABS(M35/V35),AE35)*6&lt;0.001,"&lt;0.001",IF(_xlfn.T.DIST.2T(ABS(M35/V35),AE35)*6&gt;0.999, "&gt;0.999",FIXED(_xlfn.T.DIST.2T(ABS(M35/V35),AE35)*6,3)))</f>
        <v>&lt;0.001</v>
      </c>
      <c r="D35" t="str">
        <f t="shared" si="6"/>
        <v>&lt;0.001</v>
      </c>
      <c r="E35" t="str">
        <f t="shared" si="6"/>
        <v>&lt;0.001</v>
      </c>
      <c r="F35" t="str">
        <f t="shared" si="6"/>
        <v>&lt;0.001</v>
      </c>
      <c r="G35" t="str">
        <f t="shared" si="6"/>
        <v>&lt;0.001</v>
      </c>
      <c r="K35" t="str">
        <f>L29</f>
        <v>18-24</v>
      </c>
      <c r="L35">
        <f>$L30-M30</f>
        <v>-14.832734469134628</v>
      </c>
      <c r="M35">
        <f t="shared" ref="M35:Q35" si="7">$L30-N30</f>
        <v>-42.047027671956108</v>
      </c>
      <c r="N35">
        <f t="shared" si="7"/>
        <v>-68.565278003938033</v>
      </c>
      <c r="O35">
        <f t="shared" si="7"/>
        <v>-80.847489179418815</v>
      </c>
      <c r="P35">
        <f t="shared" si="7"/>
        <v>-87.53506559107808</v>
      </c>
      <c r="Q35">
        <f t="shared" si="7"/>
        <v>-90.824634773834532</v>
      </c>
      <c r="T35" t="str">
        <f>K35</f>
        <v>18-24</v>
      </c>
      <c r="U35">
        <f>SQRT((($AO30-1)*$AD30^2+(AP30-1)*AE30^2)/($AO30+AP30-2))</f>
        <v>2.7347265237419851</v>
      </c>
      <c r="V35">
        <f t="shared" ref="V35:Z35" si="8">SQRT((($AO30-1)*$AD30^2+(AQ30-1)*AF30^2)/($AO30+AQ30-2))</f>
        <v>2.3404420426153614</v>
      </c>
      <c r="W35">
        <f t="shared" si="8"/>
        <v>2.2028560080167807</v>
      </c>
      <c r="X35">
        <f t="shared" si="8"/>
        <v>2.289818500453304</v>
      </c>
      <c r="Y35">
        <f t="shared" si="8"/>
        <v>2.4074910135809779</v>
      </c>
      <c r="Z35">
        <f t="shared" si="8"/>
        <v>2.6547113793782384</v>
      </c>
      <c r="AC35" t="str">
        <f>T35</f>
        <v>18-24</v>
      </c>
      <c r="AD35">
        <f>$AO30+AP30-2</f>
        <v>17864</v>
      </c>
      <c r="AE35">
        <f t="shared" ref="AE35:AI35" si="9">$AO30+AQ30-2</f>
        <v>18005</v>
      </c>
      <c r="AF35">
        <f t="shared" si="9"/>
        <v>19672</v>
      </c>
      <c r="AG35">
        <f t="shared" si="9"/>
        <v>19490</v>
      </c>
      <c r="AH35">
        <f t="shared" si="9"/>
        <v>15679</v>
      </c>
      <c r="AI35">
        <f t="shared" si="9"/>
        <v>11428</v>
      </c>
    </row>
    <row r="36" spans="1:47" x14ac:dyDescent="0.35">
      <c r="A36" t="str">
        <f t="shared" ref="A36:A40" si="10">K36</f>
        <v>25-34</v>
      </c>
      <c r="C36" t="str">
        <f t="shared" si="6"/>
        <v>&lt;0.001</v>
      </c>
      <c r="D36" t="str">
        <f t="shared" si="6"/>
        <v>&lt;0.001</v>
      </c>
      <c r="E36" t="str">
        <f t="shared" si="6"/>
        <v>&lt;0.001</v>
      </c>
      <c r="F36" t="str">
        <f t="shared" si="6"/>
        <v>&lt;0.001</v>
      </c>
      <c r="G36" t="str">
        <f t="shared" si="6"/>
        <v>&lt;0.001</v>
      </c>
      <c r="K36" t="str">
        <f>L34</f>
        <v>25-34</v>
      </c>
      <c r="M36">
        <f>$M30-N30</f>
        <v>-27.21429320282148</v>
      </c>
      <c r="N36">
        <f t="shared" ref="N36:Q36" si="11">$M30-O30</f>
        <v>-53.732543534803405</v>
      </c>
      <c r="O36">
        <f t="shared" si="11"/>
        <v>-66.014754710284194</v>
      </c>
      <c r="P36">
        <f t="shared" si="11"/>
        <v>-72.702331121943445</v>
      </c>
      <c r="Q36">
        <f t="shared" si="11"/>
        <v>-75.991900304699897</v>
      </c>
      <c r="T36" t="str">
        <f t="shared" ref="T36:T40" si="12">K36</f>
        <v>25-34</v>
      </c>
      <c r="V36">
        <f>SQRT((($AP30-1)*$AE30^2+(AQ30-1)*AF30^2)/($AP30+AQ30-2))</f>
        <v>2.1571634299438669</v>
      </c>
      <c r="W36">
        <f t="shared" ref="W36:Z36" si="13">SQRT((($AP30-1)*$AE30^2+(AR30-1)*AG30^2)/($AP30+AR30-2))</f>
        <v>2.0034782821973209</v>
      </c>
      <c r="X36">
        <f t="shared" si="13"/>
        <v>2.1107968655252236</v>
      </c>
      <c r="Y36">
        <f t="shared" si="13"/>
        <v>2.2109284625080754</v>
      </c>
      <c r="Z36">
        <f t="shared" si="13"/>
        <v>2.4636935472034849</v>
      </c>
      <c r="AC36" t="str">
        <f t="shared" ref="AC36:AC40" si="14">T36</f>
        <v>25-34</v>
      </c>
      <c r="AE36">
        <f>$AP30+AQ30-2</f>
        <v>15415</v>
      </c>
      <c r="AF36">
        <f t="shared" ref="AF36:AI36" si="15">$AP30+AR30-2</f>
        <v>17082</v>
      </c>
      <c r="AG36">
        <f t="shared" si="15"/>
        <v>16900</v>
      </c>
      <c r="AH36">
        <f t="shared" si="15"/>
        <v>13089</v>
      </c>
      <c r="AI36">
        <f t="shared" si="15"/>
        <v>8838</v>
      </c>
    </row>
    <row r="37" spans="1:47" x14ac:dyDescent="0.35">
      <c r="A37" t="str">
        <f t="shared" si="10"/>
        <v>35-44</v>
      </c>
      <c r="D37" t="str">
        <f t="shared" si="6"/>
        <v>&lt;0.001</v>
      </c>
      <c r="E37" t="str">
        <f t="shared" si="6"/>
        <v>&lt;0.001</v>
      </c>
      <c r="F37" t="str">
        <f t="shared" si="6"/>
        <v>&lt;0.001</v>
      </c>
      <c r="G37" t="str">
        <f t="shared" si="6"/>
        <v>&lt;0.001</v>
      </c>
      <c r="K37" t="str">
        <f>M34</f>
        <v>35-44</v>
      </c>
      <c r="N37">
        <f>$N30-O30</f>
        <v>-26.518250331981925</v>
      </c>
      <c r="O37">
        <f t="shared" ref="O37:Q37" si="16">$N30-P30</f>
        <v>-38.800461507462707</v>
      </c>
      <c r="P37">
        <f t="shared" si="16"/>
        <v>-45.488037919121972</v>
      </c>
      <c r="Q37">
        <f t="shared" si="16"/>
        <v>-48.777607101878424</v>
      </c>
      <c r="T37" t="str">
        <f t="shared" si="12"/>
        <v>35-44</v>
      </c>
      <c r="W37">
        <f>SQRT((($AQ30-1)*$AF30^2+(AR30-1)*AG30^2)/($AQ30+AR30-2))</f>
        <v>1.3965577275401886</v>
      </c>
      <c r="X37">
        <f t="shared" ref="X37:Z37" si="17">SQRT((($AQ30-1)*$AF30^2+(AS30-1)*AH30^2)/($AQ30+AS30-2))</f>
        <v>1.538252033557846</v>
      </c>
      <c r="Y37">
        <f t="shared" si="17"/>
        <v>1.4807181640279443</v>
      </c>
      <c r="Z37">
        <f t="shared" si="17"/>
        <v>1.4419834025267755</v>
      </c>
      <c r="AC37" t="str">
        <f t="shared" si="14"/>
        <v>35-44</v>
      </c>
      <c r="AF37">
        <f>$AQ30+AR30-2</f>
        <v>17223</v>
      </c>
      <c r="AG37">
        <f t="shared" ref="AG37:AI37" si="18">$AQ30+AS30-2</f>
        <v>17041</v>
      </c>
      <c r="AH37">
        <f t="shared" si="18"/>
        <v>13230</v>
      </c>
      <c r="AI37">
        <f t="shared" si="18"/>
        <v>8979</v>
      </c>
    </row>
    <row r="38" spans="1:47" x14ac:dyDescent="0.35">
      <c r="A38" t="str">
        <f t="shared" si="10"/>
        <v>45-54</v>
      </c>
      <c r="E38" t="str">
        <f t="shared" si="6"/>
        <v>&lt;0.001</v>
      </c>
      <c r="F38" t="str">
        <f t="shared" si="6"/>
        <v>&lt;0.001</v>
      </c>
      <c r="G38" t="str">
        <f t="shared" si="6"/>
        <v>&lt;0.001</v>
      </c>
      <c r="K38" t="str">
        <f>N34</f>
        <v>45-54</v>
      </c>
      <c r="O38">
        <f>$O30-P30</f>
        <v>-12.282211175480782</v>
      </c>
      <c r="P38">
        <f t="shared" ref="P38:Q38" si="19">$O30-Q30</f>
        <v>-18.969787587140047</v>
      </c>
      <c r="Q38">
        <f t="shared" si="19"/>
        <v>-22.259356769896499</v>
      </c>
      <c r="T38" t="str">
        <f t="shared" si="12"/>
        <v>45-54</v>
      </c>
      <c r="X38">
        <f>SQRT((($AR30-1)*$AG30^2+(AS30-1)*AH30^2)/($AR30+AS30-2))</f>
        <v>1.4093134054712881</v>
      </c>
      <c r="Y38">
        <f t="shared" ref="Y38:Z38" si="20">SQRT((($AR30-1)*$AG30^2+(AT30-1)*AI30^2)/($AR30+AT30-2))</f>
        <v>1.3170728319869196</v>
      </c>
      <c r="Z38">
        <f t="shared" si="20"/>
        <v>1.2068047639812409</v>
      </c>
      <c r="AC38" t="str">
        <f t="shared" si="14"/>
        <v>45-54</v>
      </c>
      <c r="AG38">
        <f>$AR30+AS30-2</f>
        <v>18708</v>
      </c>
      <c r="AH38">
        <f t="shared" ref="AH38:AI38" si="21">$AR30+AT30-2</f>
        <v>14897</v>
      </c>
      <c r="AI38">
        <f t="shared" si="21"/>
        <v>10646</v>
      </c>
    </row>
    <row r="39" spans="1:47" x14ac:dyDescent="0.35">
      <c r="A39" t="str">
        <f t="shared" si="10"/>
        <v>55-64</v>
      </c>
      <c r="F39" t="str">
        <f t="shared" si="6"/>
        <v>&lt;0.001</v>
      </c>
      <c r="G39" t="str">
        <f t="shared" si="6"/>
        <v>&lt;0.001</v>
      </c>
      <c r="K39" t="str">
        <f>O34</f>
        <v>55-64</v>
      </c>
      <c r="P39">
        <f>$P30-Q30</f>
        <v>-6.6875764116592649</v>
      </c>
      <c r="Q39">
        <f>$P30-R30</f>
        <v>-9.9771455944157168</v>
      </c>
      <c r="T39" t="str">
        <f t="shared" si="12"/>
        <v>55-64</v>
      </c>
      <c r="Y39">
        <f>SQRT((($AS30-1)*$AH30^2+(AT30-1)*AI30^2)/($AS30+AT30-2))</f>
        <v>1.4878143931087804</v>
      </c>
      <c r="Z39">
        <f>SQRT((($AS30-1)*$AH30^2+(AU30-1)*AJ30^2)/($AS30+AU30-2))</f>
        <v>1.4577398833347102</v>
      </c>
      <c r="AC39" t="str">
        <f t="shared" si="14"/>
        <v>55-64</v>
      </c>
      <c r="AH39">
        <f>$AS30+AT30-2</f>
        <v>14715</v>
      </c>
      <c r="AI39">
        <f>$AS30+AU30-2</f>
        <v>10464</v>
      </c>
    </row>
    <row r="40" spans="1:47" x14ac:dyDescent="0.35">
      <c r="A40" t="str">
        <f t="shared" si="10"/>
        <v>65-74</v>
      </c>
      <c r="G40" t="str">
        <f t="shared" si="6"/>
        <v>0.062</v>
      </c>
      <c r="K40" t="str">
        <f>P34</f>
        <v>65-74</v>
      </c>
      <c r="Q40">
        <f>Q30-R30</f>
        <v>-3.2895691827564519</v>
      </c>
      <c r="T40" t="str">
        <f t="shared" si="12"/>
        <v>65-74</v>
      </c>
      <c r="Z40">
        <f>SQRT((($AT30-1)*$AI30^2+(AU30-1)*AJ30^2)/($AT30+AU30-2))</f>
        <v>1.2811832675092876</v>
      </c>
      <c r="AC40" t="str">
        <f t="shared" si="14"/>
        <v>65-74</v>
      </c>
      <c r="AI40">
        <f>$AT30+AU30-2</f>
        <v>6653</v>
      </c>
    </row>
    <row r="42" spans="1:47" x14ac:dyDescent="0.35">
      <c r="K42" t="str">
        <f t="shared" ref="K42:AA42" si="22">K4</f>
        <v>Eastern and South-Eastern Asia</v>
      </c>
      <c r="L42">
        <f t="shared" si="22"/>
        <v>36.813260931804358</v>
      </c>
      <c r="M42">
        <f t="shared" si="22"/>
        <v>50.370142455267079</v>
      </c>
      <c r="N42">
        <f t="shared" si="22"/>
        <v>78.30700633609834</v>
      </c>
      <c r="O42">
        <f t="shared" si="22"/>
        <v>101.10870814699589</v>
      </c>
      <c r="P42">
        <f t="shared" si="22"/>
        <v>113.78027154689286</v>
      </c>
      <c r="Q42">
        <f t="shared" si="22"/>
        <v>119.82415697120197</v>
      </c>
      <c r="R42">
        <f t="shared" si="22"/>
        <v>116.83408651215764</v>
      </c>
      <c r="S42">
        <f t="shared" si="22"/>
        <v>0</v>
      </c>
      <c r="T42" t="str">
        <f t="shared" si="22"/>
        <v>Eastern and South-Eastern Asia</v>
      </c>
      <c r="U42">
        <f t="shared" si="22"/>
        <v>5.1105038186173681</v>
      </c>
      <c r="V42">
        <f t="shared" si="22"/>
        <v>7.8109838725708167</v>
      </c>
      <c r="W42">
        <f t="shared" si="22"/>
        <v>7.675632143970657</v>
      </c>
      <c r="X42">
        <f t="shared" si="22"/>
        <v>5.8634823818996047</v>
      </c>
      <c r="Y42">
        <f t="shared" si="22"/>
        <v>6.4546750009212168</v>
      </c>
      <c r="Z42">
        <f t="shared" si="22"/>
        <v>0.2362505082829234</v>
      </c>
      <c r="AA42">
        <f t="shared" si="22"/>
        <v>3.2224995884895047</v>
      </c>
      <c r="AC42" t="str">
        <f t="shared" ref="AC42:AK42" si="23">AC4</f>
        <v>Eastern and South-Eastern Asia</v>
      </c>
      <c r="AD42">
        <f t="shared" si="23"/>
        <v>2.9505507553733481</v>
      </c>
      <c r="AE42">
        <f t="shared" si="23"/>
        <v>4.5096736414645866</v>
      </c>
      <c r="AF42">
        <f t="shared" si="23"/>
        <v>4.4315282845220034</v>
      </c>
      <c r="AG42">
        <f t="shared" si="23"/>
        <v>3.3852831315783649</v>
      </c>
      <c r="AH42">
        <f t="shared" si="23"/>
        <v>3.7266083493134126</v>
      </c>
      <c r="AI42">
        <f t="shared" si="23"/>
        <v>0.13639929455333175</v>
      </c>
      <c r="AJ42">
        <f t="shared" si="23"/>
        <v>1.8605110048778739</v>
      </c>
      <c r="AK42">
        <f t="shared" si="23"/>
        <v>3</v>
      </c>
      <c r="AN42" t="str">
        <f t="shared" ref="AN42:AU42" si="24">AN4</f>
        <v>Eastern and South-Eastern Asia</v>
      </c>
      <c r="AO42">
        <f t="shared" si="24"/>
        <v>801</v>
      </c>
      <c r="AP42">
        <f t="shared" si="24"/>
        <v>888</v>
      </c>
      <c r="AQ42">
        <f t="shared" si="24"/>
        <v>1478</v>
      </c>
      <c r="AR42">
        <f t="shared" si="24"/>
        <v>3116</v>
      </c>
      <c r="AS42">
        <f t="shared" si="24"/>
        <v>3042</v>
      </c>
      <c r="AT42">
        <f t="shared" si="24"/>
        <v>1377</v>
      </c>
      <c r="AU42">
        <f t="shared" si="24"/>
        <v>230</v>
      </c>
    </row>
    <row r="43" spans="1:47" x14ac:dyDescent="0.35">
      <c r="A43" t="s">
        <v>31</v>
      </c>
    </row>
    <row r="44" spans="1:47" x14ac:dyDescent="0.35">
      <c r="K44" t="str">
        <f>K42</f>
        <v>Eastern and South-Eastern Asia</v>
      </c>
      <c r="T44" t="s">
        <v>29</v>
      </c>
      <c r="AC44" t="s">
        <v>30</v>
      </c>
    </row>
    <row r="45" spans="1:47" x14ac:dyDescent="0.35">
      <c r="A45" t="str">
        <f>K44</f>
        <v>Eastern and South-Eastern Asia</v>
      </c>
      <c r="K45" t="s">
        <v>28</v>
      </c>
    </row>
    <row r="46" spans="1:47" x14ac:dyDescent="0.35">
      <c r="B46" t="str">
        <f>B34</f>
        <v>25-34</v>
      </c>
      <c r="C46" t="str">
        <f t="shared" ref="C46:G46" si="25">C34</f>
        <v>35-44</v>
      </c>
      <c r="D46" t="str">
        <f t="shared" si="25"/>
        <v>45-54</v>
      </c>
      <c r="E46" t="str">
        <f t="shared" si="25"/>
        <v>55-64</v>
      </c>
      <c r="F46" t="str">
        <f t="shared" si="25"/>
        <v>65-74</v>
      </c>
      <c r="G46" t="str">
        <f t="shared" si="25"/>
        <v>75+</v>
      </c>
      <c r="L46" t="str">
        <f>B46</f>
        <v>25-34</v>
      </c>
      <c r="M46" t="str">
        <f t="shared" ref="M46:Q46" si="26">C46</f>
        <v>35-44</v>
      </c>
      <c r="N46" t="str">
        <f t="shared" si="26"/>
        <v>45-54</v>
      </c>
      <c r="O46" t="str">
        <f t="shared" si="26"/>
        <v>55-64</v>
      </c>
      <c r="P46" t="str">
        <f t="shared" si="26"/>
        <v>65-74</v>
      </c>
      <c r="Q46" t="str">
        <f t="shared" si="26"/>
        <v>75+</v>
      </c>
      <c r="U46" t="str">
        <f>L46</f>
        <v>25-34</v>
      </c>
      <c r="V46" t="str">
        <f t="shared" ref="V46:Z46" si="27">M46</f>
        <v>35-44</v>
      </c>
      <c r="W46" t="str">
        <f t="shared" si="27"/>
        <v>45-54</v>
      </c>
      <c r="X46" t="str">
        <f t="shared" si="27"/>
        <v>55-64</v>
      </c>
      <c r="Y46" t="str">
        <f t="shared" si="27"/>
        <v>65-74</v>
      </c>
      <c r="Z46" t="str">
        <f t="shared" si="27"/>
        <v>75+</v>
      </c>
      <c r="AD46" t="str">
        <f>U46</f>
        <v>25-34</v>
      </c>
      <c r="AE46" t="str">
        <f t="shared" ref="AE46:AF46" si="28">V46</f>
        <v>35-44</v>
      </c>
      <c r="AF46" t="str">
        <f t="shared" si="28"/>
        <v>45-54</v>
      </c>
      <c r="AG46" t="str">
        <f>X46</f>
        <v>55-64</v>
      </c>
      <c r="AH46" t="str">
        <f t="shared" ref="AH46:AI46" si="29">Y46</f>
        <v>65-74</v>
      </c>
      <c r="AI46" t="str">
        <f t="shared" si="29"/>
        <v>75+</v>
      </c>
    </row>
    <row r="47" spans="1:47" x14ac:dyDescent="0.35">
      <c r="A47" t="str">
        <f>A35</f>
        <v>18-24</v>
      </c>
      <c r="B47" t="str">
        <f>IF(_xlfn.T.DIST.2T(ABS(L47/U47),AD47)*6&lt;0.001,"&lt;0.001",IF(_xlfn.T.DIST.2T(ABS(L47/U47),AD47)*6&gt;0.999, "&gt;0.999",FIXED(_xlfn.T.DIST.2T(ABS(L47/U47),AD47)*6,3)))</f>
        <v>0.003</v>
      </c>
      <c r="C47" t="str">
        <f t="shared" ref="C47:G52" si="30">IF(_xlfn.T.DIST.2T(ABS(M47/V47),AE47)*6&lt;0.001,"&lt;0.001",IF(_xlfn.T.DIST.2T(ABS(M47/V47),AE47)*6&gt;0.999, "&gt;0.999",FIXED(_xlfn.T.DIST.2T(ABS(M47/V47),AE47)*6,3)))</f>
        <v>&lt;0.001</v>
      </c>
      <c r="D47" t="str">
        <f t="shared" si="30"/>
        <v>&lt;0.001</v>
      </c>
      <c r="E47" t="str">
        <f t="shared" si="30"/>
        <v>&lt;0.001</v>
      </c>
      <c r="F47" t="str">
        <f t="shared" si="30"/>
        <v>&lt;0.001</v>
      </c>
      <c r="G47" t="str">
        <f t="shared" si="30"/>
        <v>&lt;0.001</v>
      </c>
      <c r="K47" t="str">
        <f>A47</f>
        <v>18-24</v>
      </c>
      <c r="L47">
        <f>$L42-M42</f>
        <v>-13.556881523462721</v>
      </c>
      <c r="M47">
        <f t="shared" ref="M47:Q47" si="31">$L42-N42</f>
        <v>-41.493745404293982</v>
      </c>
      <c r="N47">
        <f t="shared" si="31"/>
        <v>-64.29544721519153</v>
      </c>
      <c r="O47">
        <f t="shared" si="31"/>
        <v>-76.967010615088498</v>
      </c>
      <c r="P47">
        <f t="shared" si="31"/>
        <v>-83.010896039397608</v>
      </c>
      <c r="Q47">
        <f t="shared" si="31"/>
        <v>-80.020825580353289</v>
      </c>
      <c r="T47" t="str">
        <f>K47</f>
        <v>18-24</v>
      </c>
      <c r="U47">
        <f>SQRT((($AO42-1)*$AD42^2+(AP42-1)*AE42^2)/($AO42+AP42-2))</f>
        <v>3.8498537291756993</v>
      </c>
      <c r="V47">
        <f t="shared" ref="V47:Z47" si="32">SQRT((($AO42-1)*$AD42^2+(AQ42-1)*AF42^2)/($AO42+AQ42-2))</f>
        <v>3.9745888065931423</v>
      </c>
      <c r="W47">
        <f t="shared" si="32"/>
        <v>3.3011063499045625</v>
      </c>
      <c r="X47">
        <f t="shared" si="32"/>
        <v>3.5788736604051241</v>
      </c>
      <c r="Y47">
        <f t="shared" si="32"/>
        <v>1.792319188541293</v>
      </c>
      <c r="Z47">
        <f t="shared" si="32"/>
        <v>2.7456624653842336</v>
      </c>
      <c r="AC47" t="str">
        <f>T47</f>
        <v>18-24</v>
      </c>
      <c r="AD47">
        <f>$AO42+AP42-2</f>
        <v>1687</v>
      </c>
      <c r="AE47">
        <f t="shared" ref="AE47:AI47" si="33">$AO42+AQ42-2</f>
        <v>2277</v>
      </c>
      <c r="AF47">
        <f t="shared" si="33"/>
        <v>3915</v>
      </c>
      <c r="AG47">
        <f t="shared" si="33"/>
        <v>3841</v>
      </c>
      <c r="AH47">
        <f t="shared" si="33"/>
        <v>2176</v>
      </c>
      <c r="AI47">
        <f t="shared" si="33"/>
        <v>1029</v>
      </c>
    </row>
    <row r="48" spans="1:47" x14ac:dyDescent="0.35">
      <c r="A48" t="str">
        <f t="shared" ref="A48:A52" si="34">A36</f>
        <v>25-34</v>
      </c>
      <c r="C48" t="str">
        <f t="shared" si="30"/>
        <v>&lt;0.001</v>
      </c>
      <c r="D48" t="str">
        <f t="shared" si="30"/>
        <v>&lt;0.001</v>
      </c>
      <c r="E48" t="str">
        <f t="shared" si="30"/>
        <v>&lt;0.001</v>
      </c>
      <c r="F48" t="str">
        <f t="shared" si="30"/>
        <v>&lt;0.001</v>
      </c>
      <c r="G48" t="str">
        <f t="shared" si="30"/>
        <v>&lt;0.001</v>
      </c>
      <c r="K48" t="str">
        <f t="shared" ref="K48:K52" si="35">A48</f>
        <v>25-34</v>
      </c>
      <c r="M48">
        <f>$M42-N42</f>
        <v>-27.936863880831261</v>
      </c>
      <c r="N48">
        <f t="shared" ref="N48:Q48" si="36">$M42-O42</f>
        <v>-50.738565691728816</v>
      </c>
      <c r="O48">
        <f t="shared" si="36"/>
        <v>-63.410129091625784</v>
      </c>
      <c r="P48">
        <f t="shared" si="36"/>
        <v>-69.454014515934887</v>
      </c>
      <c r="Q48">
        <f t="shared" si="36"/>
        <v>-66.463944056890568</v>
      </c>
      <c r="T48" t="str">
        <f t="shared" ref="T48:T52" si="37">K48</f>
        <v>25-34</v>
      </c>
      <c r="V48">
        <f>SQRT((($AP42-1)*$AE42^2+(AQ42-1)*AF42^2)/($AP42+AQ42-2))</f>
        <v>4.4610097791357326</v>
      </c>
      <c r="W48">
        <f t="shared" ref="W48:Z48" si="38">SQRT((($AP42-1)*$AE42^2+(AR42-1)*AG42^2)/($AP42+AR42-2))</f>
        <v>3.6643739018983865</v>
      </c>
      <c r="X48">
        <f t="shared" si="38"/>
        <v>3.9171433442002059</v>
      </c>
      <c r="Y48">
        <f t="shared" si="38"/>
        <v>2.8253521982433978</v>
      </c>
      <c r="Z48">
        <f t="shared" si="38"/>
        <v>4.1078364504991143</v>
      </c>
      <c r="AC48" t="str">
        <f t="shared" ref="AC48:AC52" si="39">T48</f>
        <v>25-34</v>
      </c>
      <c r="AE48">
        <f>$AP42+AQ42-2</f>
        <v>2364</v>
      </c>
      <c r="AF48">
        <f t="shared" ref="AF48:AI48" si="40">$AP42+AR42-2</f>
        <v>4002</v>
      </c>
      <c r="AG48">
        <f t="shared" si="40"/>
        <v>3928</v>
      </c>
      <c r="AH48">
        <f t="shared" si="40"/>
        <v>2263</v>
      </c>
      <c r="AI48">
        <f t="shared" si="40"/>
        <v>1116</v>
      </c>
    </row>
    <row r="49" spans="1:47" x14ac:dyDescent="0.35">
      <c r="A49" t="str">
        <f t="shared" si="34"/>
        <v>35-44</v>
      </c>
      <c r="D49" t="str">
        <f t="shared" si="30"/>
        <v>&lt;0.001</v>
      </c>
      <c r="E49" t="str">
        <f t="shared" si="30"/>
        <v>&lt;0.001</v>
      </c>
      <c r="F49" t="str">
        <f t="shared" si="30"/>
        <v>&lt;0.001</v>
      </c>
      <c r="G49" t="str">
        <f t="shared" si="30"/>
        <v>&lt;0.001</v>
      </c>
      <c r="K49" t="str">
        <f t="shared" si="35"/>
        <v>35-44</v>
      </c>
      <c r="N49">
        <f>$N42-O42</f>
        <v>-22.801701810897555</v>
      </c>
      <c r="O49">
        <f t="shared" ref="O49:Q49" si="41">$N42-P42</f>
        <v>-35.473265210794523</v>
      </c>
      <c r="P49">
        <f t="shared" si="41"/>
        <v>-41.517150635103633</v>
      </c>
      <c r="Q49">
        <f t="shared" si="41"/>
        <v>-38.5270801760593</v>
      </c>
      <c r="T49" t="str">
        <f t="shared" si="37"/>
        <v>35-44</v>
      </c>
      <c r="W49">
        <f>SQRT((($AQ42-1)*$AF42^2+(AR42-1)*AG42^2)/($AQ42+AR42-2))</f>
        <v>3.7537531211920871</v>
      </c>
      <c r="X49">
        <f t="shared" ref="X49:Z49" si="42">SQRT((($AQ42-1)*$AF42^2+(AS42-1)*AH42^2)/($AQ42+AS42-2))</f>
        <v>3.9708488890891274</v>
      </c>
      <c r="Y49">
        <f t="shared" si="42"/>
        <v>3.1899542400739125</v>
      </c>
      <c r="Z49">
        <f t="shared" si="42"/>
        <v>4.1793513516943266</v>
      </c>
      <c r="AC49" t="str">
        <f t="shared" si="39"/>
        <v>35-44</v>
      </c>
      <c r="AF49">
        <f>$AQ42+AR42-2</f>
        <v>4592</v>
      </c>
      <c r="AG49">
        <f t="shared" ref="AG49:AI49" si="43">$AQ42+AS42-2</f>
        <v>4518</v>
      </c>
      <c r="AH49">
        <f t="shared" si="43"/>
        <v>2853</v>
      </c>
      <c r="AI49">
        <f t="shared" si="43"/>
        <v>1706</v>
      </c>
    </row>
    <row r="50" spans="1:47" x14ac:dyDescent="0.35">
      <c r="A50" t="str">
        <f t="shared" si="34"/>
        <v>45-54</v>
      </c>
      <c r="E50" t="str">
        <f t="shared" si="30"/>
        <v>0.002</v>
      </c>
      <c r="F50" t="str">
        <f t="shared" si="30"/>
        <v>&lt;0.001</v>
      </c>
      <c r="G50" t="str">
        <f t="shared" si="30"/>
        <v>&lt;0.001</v>
      </c>
      <c r="K50" t="str">
        <f t="shared" si="35"/>
        <v>45-54</v>
      </c>
      <c r="O50">
        <f>$O42-P42</f>
        <v>-12.671563399896968</v>
      </c>
      <c r="P50">
        <f t="shared" ref="P50:Q50" si="44">$O42-Q42</f>
        <v>-18.715448824206078</v>
      </c>
      <c r="Q50">
        <f t="shared" si="44"/>
        <v>-15.725378365161745</v>
      </c>
      <c r="T50" t="str">
        <f t="shared" si="37"/>
        <v>45-54</v>
      </c>
      <c r="X50">
        <f>SQRT((($AR42-1)*$AG42^2+(AS42-1)*AH42^2)/($AR42+AS42-2))</f>
        <v>3.5579890093672346</v>
      </c>
      <c r="Y50">
        <f t="shared" ref="Y50:Z50" si="45">SQRT((($AR42-1)*$AG42^2+(AT42-1)*AI42^2)/($AR42+AT42-2))</f>
        <v>2.8203834721809944</v>
      </c>
      <c r="Z50">
        <f t="shared" si="45"/>
        <v>3.303390391444267</v>
      </c>
      <c r="AC50" t="str">
        <f t="shared" si="39"/>
        <v>45-54</v>
      </c>
      <c r="AG50">
        <f>$AR42+AS42-2</f>
        <v>6156</v>
      </c>
      <c r="AH50">
        <f t="shared" ref="AH50:AI50" si="46">$AR42+AT42-2</f>
        <v>4491</v>
      </c>
      <c r="AI50">
        <f t="shared" si="46"/>
        <v>3344</v>
      </c>
    </row>
    <row r="51" spans="1:47" x14ac:dyDescent="0.35">
      <c r="A51" t="str">
        <f t="shared" si="34"/>
        <v>55-64</v>
      </c>
      <c r="F51" t="str">
        <f t="shared" si="30"/>
        <v>0.305</v>
      </c>
      <c r="G51" t="str">
        <f t="shared" si="30"/>
        <v>&gt;0.999</v>
      </c>
      <c r="K51" t="str">
        <f t="shared" si="35"/>
        <v>55-64</v>
      </c>
      <c r="P51">
        <f>$P42-Q42</f>
        <v>-6.04388542430911</v>
      </c>
      <c r="Q51">
        <f>$P42-R42</f>
        <v>-3.0538149652647775</v>
      </c>
      <c r="T51" t="str">
        <f t="shared" si="37"/>
        <v>55-64</v>
      </c>
      <c r="Y51">
        <f>SQRT((($AS42-1)*$AH42^2+(AT42-1)*AI42^2)/($AS42+AT42-2))</f>
        <v>3.0930707401884545</v>
      </c>
      <c r="Z51">
        <f>SQRT((($AS42-1)*$AH42^2+(AU42-1)*AJ42^2)/($AS42+AU42-2))</f>
        <v>3.6273217870266352</v>
      </c>
      <c r="AC51" t="str">
        <f t="shared" si="39"/>
        <v>55-64</v>
      </c>
      <c r="AH51">
        <f>$AS42+AT42-2</f>
        <v>4417</v>
      </c>
      <c r="AI51">
        <f>$AS42+AU42-2</f>
        <v>3270</v>
      </c>
    </row>
    <row r="52" spans="1:47" x14ac:dyDescent="0.35">
      <c r="A52" t="str">
        <f t="shared" si="34"/>
        <v>65-74</v>
      </c>
      <c r="G52" t="str">
        <f t="shared" si="30"/>
        <v>&lt;0.001</v>
      </c>
      <c r="K52" t="str">
        <f t="shared" si="35"/>
        <v>65-74</v>
      </c>
      <c r="Q52">
        <f>Q42-R42</f>
        <v>2.9900704590443326</v>
      </c>
      <c r="T52" t="str">
        <f t="shared" si="37"/>
        <v>65-74</v>
      </c>
      <c r="Z52">
        <f>SQRT((($AT42-1)*$AI42^2+(AU42-1)*AJ42^2)/($AT42+AU42-2))</f>
        <v>0.71402676930385234</v>
      </c>
      <c r="AC52" t="str">
        <f t="shared" si="39"/>
        <v>65-74</v>
      </c>
      <c r="AI52">
        <f>$AT42+AU42-2</f>
        <v>1605</v>
      </c>
    </row>
    <row r="54" spans="1:47" x14ac:dyDescent="0.35">
      <c r="K54" t="str">
        <f t="shared" ref="K54:AA54" si="47">K5</f>
        <v>Europe</v>
      </c>
      <c r="L54">
        <f t="shared" si="47"/>
        <v>18.873047837492667</v>
      </c>
      <c r="M54">
        <f t="shared" si="47"/>
        <v>41.455871718260724</v>
      </c>
      <c r="N54">
        <f t="shared" si="47"/>
        <v>49.702989169509046</v>
      </c>
      <c r="O54">
        <f t="shared" si="47"/>
        <v>60.738339682606075</v>
      </c>
      <c r="P54">
        <f t="shared" si="47"/>
        <v>75.508348858701169</v>
      </c>
      <c r="Q54">
        <f t="shared" si="47"/>
        <v>95.042943882683076</v>
      </c>
      <c r="R54">
        <f t="shared" si="47"/>
        <v>101.14649216933027</v>
      </c>
      <c r="S54">
        <f t="shared" si="47"/>
        <v>0</v>
      </c>
      <c r="T54" t="str">
        <f t="shared" si="47"/>
        <v>Europe</v>
      </c>
      <c r="U54">
        <f t="shared" si="47"/>
        <v>7.8556003352295694</v>
      </c>
      <c r="V54">
        <f t="shared" si="47"/>
        <v>12.127815278145013</v>
      </c>
      <c r="W54">
        <f t="shared" si="47"/>
        <v>14.883478760275144</v>
      </c>
      <c r="X54">
        <f t="shared" si="47"/>
        <v>13.293146380020573</v>
      </c>
      <c r="Y54">
        <f t="shared" si="47"/>
        <v>13.702292590670895</v>
      </c>
      <c r="Z54">
        <f t="shared" si="47"/>
        <v>6.8637397214050218</v>
      </c>
      <c r="AA54">
        <f t="shared" si="47"/>
        <v>6.7678391970250011</v>
      </c>
      <c r="AC54" t="str">
        <f t="shared" ref="AC54:AK54" si="48">AC5</f>
        <v>Europe</v>
      </c>
      <c r="AD54">
        <f t="shared" si="48"/>
        <v>2.618533445076523</v>
      </c>
      <c r="AE54">
        <f t="shared" si="48"/>
        <v>4.0426050927150046</v>
      </c>
      <c r="AF54">
        <f t="shared" si="48"/>
        <v>4.9611595867583818</v>
      </c>
      <c r="AG54">
        <f t="shared" si="48"/>
        <v>4.4310487933401914</v>
      </c>
      <c r="AH54">
        <f t="shared" si="48"/>
        <v>4.5674308635569654</v>
      </c>
      <c r="AI54">
        <f t="shared" si="48"/>
        <v>2.2879132404683404</v>
      </c>
      <c r="AJ54">
        <f t="shared" si="48"/>
        <v>2.2559463990083337</v>
      </c>
      <c r="AK54">
        <f t="shared" si="48"/>
        <v>9</v>
      </c>
      <c r="AN54" t="str">
        <f t="shared" ref="AN54:AU54" si="49">AN5</f>
        <v>Europe</v>
      </c>
      <c r="AO54">
        <f t="shared" si="49"/>
        <v>4914</v>
      </c>
      <c r="AP54">
        <f t="shared" si="49"/>
        <v>2446</v>
      </c>
      <c r="AQ54">
        <f t="shared" si="49"/>
        <v>3491</v>
      </c>
      <c r="AR54">
        <f t="shared" si="49"/>
        <v>7031</v>
      </c>
      <c r="AS54">
        <f t="shared" si="49"/>
        <v>12780</v>
      </c>
      <c r="AT54">
        <f t="shared" si="49"/>
        <v>10376</v>
      </c>
      <c r="AU54">
        <f t="shared" si="49"/>
        <v>3712</v>
      </c>
    </row>
    <row r="55" spans="1:47" x14ac:dyDescent="0.35">
      <c r="A55" t="s">
        <v>31</v>
      </c>
    </row>
    <row r="56" spans="1:47" x14ac:dyDescent="0.35">
      <c r="K56" t="str">
        <f>K54</f>
        <v>Europe</v>
      </c>
      <c r="T56" t="s">
        <v>29</v>
      </c>
      <c r="AC56" t="s">
        <v>30</v>
      </c>
    </row>
    <row r="57" spans="1:47" x14ac:dyDescent="0.35">
      <c r="A57" t="str">
        <f>K56</f>
        <v>Europe</v>
      </c>
      <c r="K57" t="s">
        <v>28</v>
      </c>
    </row>
    <row r="58" spans="1:47" x14ac:dyDescent="0.35">
      <c r="B58" t="str">
        <f>B46</f>
        <v>25-34</v>
      </c>
      <c r="C58" t="str">
        <f t="shared" ref="C58:G58" si="50">C46</f>
        <v>35-44</v>
      </c>
      <c r="D58" t="str">
        <f t="shared" si="50"/>
        <v>45-54</v>
      </c>
      <c r="E58" t="str">
        <f t="shared" si="50"/>
        <v>55-64</v>
      </c>
      <c r="F58" t="str">
        <f t="shared" si="50"/>
        <v>65-74</v>
      </c>
      <c r="G58" t="str">
        <f t="shared" si="50"/>
        <v>75+</v>
      </c>
      <c r="L58" t="str">
        <f>B58</f>
        <v>25-34</v>
      </c>
      <c r="M58" t="str">
        <f t="shared" ref="M58:Q58" si="51">C58</f>
        <v>35-44</v>
      </c>
      <c r="N58" t="str">
        <f t="shared" si="51"/>
        <v>45-54</v>
      </c>
      <c r="O58" t="str">
        <f t="shared" si="51"/>
        <v>55-64</v>
      </c>
      <c r="P58" t="str">
        <f t="shared" si="51"/>
        <v>65-74</v>
      </c>
      <c r="Q58" t="str">
        <f t="shared" si="51"/>
        <v>75+</v>
      </c>
      <c r="U58" t="str">
        <f>L58</f>
        <v>25-34</v>
      </c>
      <c r="V58" t="str">
        <f t="shared" ref="V58:Z58" si="52">M58</f>
        <v>35-44</v>
      </c>
      <c r="W58" t="str">
        <f t="shared" si="52"/>
        <v>45-54</v>
      </c>
      <c r="X58" t="str">
        <f t="shared" si="52"/>
        <v>55-64</v>
      </c>
      <c r="Y58" t="str">
        <f t="shared" si="52"/>
        <v>65-74</v>
      </c>
      <c r="Z58" t="str">
        <f t="shared" si="52"/>
        <v>75+</v>
      </c>
      <c r="AD58" t="str">
        <f>U58</f>
        <v>25-34</v>
      </c>
      <c r="AE58" t="str">
        <f t="shared" ref="AE58:AF58" si="53">V58</f>
        <v>35-44</v>
      </c>
      <c r="AF58" t="str">
        <f t="shared" si="53"/>
        <v>45-54</v>
      </c>
      <c r="AG58" t="str">
        <f>X58</f>
        <v>55-64</v>
      </c>
      <c r="AH58" t="str">
        <f t="shared" ref="AH58:AI58" si="54">Y58</f>
        <v>65-74</v>
      </c>
      <c r="AI58" t="str">
        <f t="shared" si="54"/>
        <v>75+</v>
      </c>
    </row>
    <row r="59" spans="1:47" x14ac:dyDescent="0.35">
      <c r="A59" t="str">
        <f>A47</f>
        <v>18-24</v>
      </c>
      <c r="B59" t="str">
        <f>IF(_xlfn.T.DIST.2T(ABS(L59/U59),AD59)*6&lt;0.001,"&lt;0.001",IF(_xlfn.T.DIST.2T(ABS(L59/U59),AD59)*6&gt;0.999, "&gt;0.999",FIXED(_xlfn.T.DIST.2T(ABS(L59/U59),AD59)*6,3)))</f>
        <v>&lt;0.001</v>
      </c>
      <c r="C59" t="str">
        <f t="shared" ref="C59:G64" si="55">IF(_xlfn.T.DIST.2T(ABS(M59/V59),AE59)*6&lt;0.001,"&lt;0.001",IF(_xlfn.T.DIST.2T(ABS(M59/V59),AE59)*6&gt;0.999, "&gt;0.999",FIXED(_xlfn.T.DIST.2T(ABS(M59/V59),AE59)*6,3)))</f>
        <v>&lt;0.001</v>
      </c>
      <c r="D59" t="str">
        <f t="shared" si="55"/>
        <v>&lt;0.001</v>
      </c>
      <c r="E59" t="str">
        <f t="shared" si="55"/>
        <v>&lt;0.001</v>
      </c>
      <c r="F59" t="str">
        <f t="shared" si="55"/>
        <v>&lt;0.001</v>
      </c>
      <c r="G59" t="str">
        <f t="shared" si="55"/>
        <v>&lt;0.001</v>
      </c>
      <c r="K59" t="str">
        <f>A59</f>
        <v>18-24</v>
      </c>
      <c r="L59">
        <f>$L54-M54</f>
        <v>-22.582823880768057</v>
      </c>
      <c r="M59">
        <f t="shared" ref="M59:Q59" si="56">$L54-N54</f>
        <v>-30.829941332016379</v>
      </c>
      <c r="N59">
        <f t="shared" si="56"/>
        <v>-41.865291845113404</v>
      </c>
      <c r="O59">
        <f t="shared" si="56"/>
        <v>-56.635301021208505</v>
      </c>
      <c r="P59">
        <f t="shared" si="56"/>
        <v>-76.169896045190413</v>
      </c>
      <c r="Q59">
        <f t="shared" si="56"/>
        <v>-82.273444331837609</v>
      </c>
      <c r="T59" t="str">
        <f>K59</f>
        <v>18-24</v>
      </c>
      <c r="U59">
        <f>SQRT((($AO54-1)*$AD54^2+(AP54-1)*AE54^2)/($AO54+AP54-2))</f>
        <v>3.1636708175891277</v>
      </c>
      <c r="V59">
        <f t="shared" ref="V59:Z59" si="57">SQRT((($AO54-1)*$AD54^2+(AQ54-1)*AF54^2)/($AO54+AQ54-2))</f>
        <v>3.7724580340379297</v>
      </c>
      <c r="W59">
        <f t="shared" si="57"/>
        <v>3.791822048715078</v>
      </c>
      <c r="X59">
        <f t="shared" si="57"/>
        <v>4.1197538304114349</v>
      </c>
      <c r="Y59">
        <f t="shared" si="57"/>
        <v>2.3991358454740968</v>
      </c>
      <c r="Z59">
        <f t="shared" si="57"/>
        <v>2.4690435720755399</v>
      </c>
      <c r="AC59" t="str">
        <f>T59</f>
        <v>18-24</v>
      </c>
      <c r="AD59">
        <f>$AO54+AP54-2</f>
        <v>7358</v>
      </c>
      <c r="AE59">
        <f t="shared" ref="AE59:AI59" si="58">$AO54+AQ54-2</f>
        <v>8403</v>
      </c>
      <c r="AF59">
        <f t="shared" si="58"/>
        <v>11943</v>
      </c>
      <c r="AG59">
        <f t="shared" si="58"/>
        <v>17692</v>
      </c>
      <c r="AH59">
        <f t="shared" si="58"/>
        <v>15288</v>
      </c>
      <c r="AI59">
        <f t="shared" si="58"/>
        <v>8624</v>
      </c>
    </row>
    <row r="60" spans="1:47" x14ac:dyDescent="0.35">
      <c r="A60" t="str">
        <f t="shared" ref="A60:A64" si="59">A48</f>
        <v>25-34</v>
      </c>
      <c r="C60" t="str">
        <f t="shared" si="55"/>
        <v>0.440</v>
      </c>
      <c r="D60" t="str">
        <f t="shared" si="55"/>
        <v>&lt;0.001</v>
      </c>
      <c r="E60" t="str">
        <f t="shared" si="55"/>
        <v>&lt;0.001</v>
      </c>
      <c r="F60" t="str">
        <f t="shared" si="55"/>
        <v>&lt;0.001</v>
      </c>
      <c r="G60" t="str">
        <f t="shared" si="55"/>
        <v>&lt;0.001</v>
      </c>
      <c r="K60" t="str">
        <f t="shared" ref="K60:K64" si="60">A60</f>
        <v>25-34</v>
      </c>
      <c r="M60">
        <f>$M54-N54</f>
        <v>-8.2471174512483216</v>
      </c>
      <c r="N60">
        <f t="shared" ref="N60:Q60" si="61">$M54-O54</f>
        <v>-19.282467964345351</v>
      </c>
      <c r="O60">
        <f t="shared" si="61"/>
        <v>-34.052477140440445</v>
      </c>
      <c r="P60">
        <f t="shared" si="61"/>
        <v>-53.587072164422352</v>
      </c>
      <c r="Q60">
        <f t="shared" si="61"/>
        <v>-59.690620451069549</v>
      </c>
      <c r="T60" t="str">
        <f t="shared" ref="T60:T64" si="62">K60</f>
        <v>25-34</v>
      </c>
      <c r="V60">
        <f>SQRT((($AP54-1)*$AE54^2+(AQ54-1)*AF54^2)/($AP54+AQ54-2))</f>
        <v>4.6049957904733567</v>
      </c>
      <c r="W60">
        <f t="shared" ref="W60:Z60" si="63">SQRT((($AP54-1)*$AE54^2+(AR54-1)*AG54^2)/($AP54+AR54-2))</f>
        <v>4.334145869087469</v>
      </c>
      <c r="X60">
        <f t="shared" si="63"/>
        <v>4.4872823437267142</v>
      </c>
      <c r="Y60">
        <f t="shared" si="63"/>
        <v>2.7116524836886917</v>
      </c>
      <c r="Z60">
        <f t="shared" si="63"/>
        <v>3.091735939509519</v>
      </c>
      <c r="AC60" t="str">
        <f t="shared" ref="AC60:AC64" si="64">T60</f>
        <v>25-34</v>
      </c>
      <c r="AE60">
        <f>$AP54+AQ54-2</f>
        <v>5935</v>
      </c>
      <c r="AF60">
        <f t="shared" ref="AF60:AI60" si="65">$AP54+AR54-2</f>
        <v>9475</v>
      </c>
      <c r="AG60">
        <f t="shared" si="65"/>
        <v>15224</v>
      </c>
      <c r="AH60">
        <f t="shared" si="65"/>
        <v>12820</v>
      </c>
      <c r="AI60">
        <f t="shared" si="65"/>
        <v>6156</v>
      </c>
    </row>
    <row r="61" spans="1:47" x14ac:dyDescent="0.35">
      <c r="A61" t="str">
        <f t="shared" si="59"/>
        <v>35-44</v>
      </c>
      <c r="D61" t="str">
        <f t="shared" si="55"/>
        <v>0.101</v>
      </c>
      <c r="E61" t="str">
        <f t="shared" si="55"/>
        <v>&lt;0.001</v>
      </c>
      <c r="F61" t="str">
        <f t="shared" si="55"/>
        <v>&lt;0.001</v>
      </c>
      <c r="G61" t="str">
        <f t="shared" si="55"/>
        <v>&lt;0.001</v>
      </c>
      <c r="K61" t="str">
        <f t="shared" si="60"/>
        <v>35-44</v>
      </c>
      <c r="N61">
        <f>$N54-O54</f>
        <v>-11.035350513097029</v>
      </c>
      <c r="O61">
        <f t="shared" ref="O61:Q61" si="66">$N54-P54</f>
        <v>-25.805359689192123</v>
      </c>
      <c r="P61">
        <f t="shared" si="66"/>
        <v>-45.339954713174031</v>
      </c>
      <c r="Q61">
        <f t="shared" si="66"/>
        <v>-51.443502999821227</v>
      </c>
      <c r="T61" t="str">
        <f t="shared" si="62"/>
        <v>35-44</v>
      </c>
      <c r="W61">
        <f>SQRT((($AQ54-1)*$AF54^2+(AR54-1)*AG54^2)/($AQ54+AR54-2))</f>
        <v>4.6136690835447407</v>
      </c>
      <c r="X61">
        <f t="shared" ref="X61:Z61" si="67">SQRT((($AQ54-1)*$AF54^2+(AS54-1)*AH54^2)/($AQ54+AS54-2))</f>
        <v>4.6546996751399492</v>
      </c>
      <c r="Y61">
        <f t="shared" si="67"/>
        <v>3.1799969789149016</v>
      </c>
      <c r="Z61">
        <f t="shared" si="67"/>
        <v>3.8146565579960807</v>
      </c>
      <c r="AC61" t="str">
        <f t="shared" si="64"/>
        <v>35-44</v>
      </c>
      <c r="AF61">
        <f>$AQ54+AR54-2</f>
        <v>10520</v>
      </c>
      <c r="AG61">
        <f t="shared" ref="AG61:AI61" si="68">$AQ54+AS54-2</f>
        <v>16269</v>
      </c>
      <c r="AH61">
        <f t="shared" si="68"/>
        <v>13865</v>
      </c>
      <c r="AI61">
        <f t="shared" si="68"/>
        <v>7201</v>
      </c>
    </row>
    <row r="62" spans="1:47" x14ac:dyDescent="0.35">
      <c r="A62" t="str">
        <f t="shared" si="59"/>
        <v>45-54</v>
      </c>
      <c r="E62" t="str">
        <f t="shared" si="55"/>
        <v>0.007</v>
      </c>
      <c r="F62" t="str">
        <f t="shared" si="55"/>
        <v>&lt;0.001</v>
      </c>
      <c r="G62" t="str">
        <f t="shared" si="55"/>
        <v>&lt;0.001</v>
      </c>
      <c r="K62" t="str">
        <f t="shared" si="60"/>
        <v>45-54</v>
      </c>
      <c r="O62">
        <f>$O54-P54</f>
        <v>-14.770009176095094</v>
      </c>
      <c r="P62">
        <f t="shared" ref="P62:Q62" si="69">$O54-Q54</f>
        <v>-34.304604200077002</v>
      </c>
      <c r="Q62">
        <f t="shared" si="69"/>
        <v>-40.408152486724198</v>
      </c>
      <c r="T62" t="str">
        <f t="shared" si="62"/>
        <v>45-54</v>
      </c>
      <c r="X62">
        <f>SQRT((($AR54-1)*$AG54^2+(AS54-1)*AH54^2)/($AR54+AS54-2))</f>
        <v>4.5195014741361756</v>
      </c>
      <c r="Y62">
        <f t="shared" ref="Y62:Z62" si="70">SQRT((($AR54-1)*$AG54^2+(AT54-1)*AI54^2)/($AR54+AT54-2))</f>
        <v>3.3242538824800287</v>
      </c>
      <c r="Z62">
        <f t="shared" si="70"/>
        <v>3.8221658396875084</v>
      </c>
      <c r="AC62" t="str">
        <f t="shared" si="64"/>
        <v>45-54</v>
      </c>
      <c r="AG62">
        <f>$AR54+AS54-2</f>
        <v>19809</v>
      </c>
      <c r="AH62">
        <f t="shared" ref="AH62:AI62" si="71">$AR54+AT54-2</f>
        <v>17405</v>
      </c>
      <c r="AI62">
        <f t="shared" si="71"/>
        <v>10741</v>
      </c>
    </row>
    <row r="63" spans="1:47" x14ac:dyDescent="0.35">
      <c r="A63" t="str">
        <f t="shared" si="59"/>
        <v>55-64</v>
      </c>
      <c r="F63" t="str">
        <f t="shared" si="55"/>
        <v>&lt;0.001</v>
      </c>
      <c r="G63" t="str">
        <f t="shared" si="55"/>
        <v>&lt;0.001</v>
      </c>
      <c r="K63" t="str">
        <f t="shared" si="60"/>
        <v>55-64</v>
      </c>
      <c r="P63">
        <f>$P54-Q54</f>
        <v>-19.534595023981908</v>
      </c>
      <c r="Q63">
        <f>$P54-R54</f>
        <v>-25.638143310629104</v>
      </c>
      <c r="T63" t="str">
        <f t="shared" si="62"/>
        <v>55-64</v>
      </c>
      <c r="Y63">
        <f>SQRT((($AS54-1)*$AH54^2+(AT54-1)*AI54^2)/($AS54+AT54-2))</f>
        <v>3.7227984453401817</v>
      </c>
      <c r="Z63">
        <f>SQRT((($AS54-1)*$AH54^2+(AU54-1)*AJ54^2)/($AS54+AU54-2))</f>
        <v>4.1607665126153925</v>
      </c>
      <c r="AC63" t="str">
        <f t="shared" si="64"/>
        <v>55-64</v>
      </c>
      <c r="AH63">
        <f>$AS54+AT54-2</f>
        <v>23154</v>
      </c>
      <c r="AI63">
        <f>$AS54+AU54-2</f>
        <v>16490</v>
      </c>
    </row>
    <row r="64" spans="1:47" x14ac:dyDescent="0.35">
      <c r="A64" t="str">
        <f t="shared" si="59"/>
        <v>65-74</v>
      </c>
      <c r="G64" t="str">
        <f t="shared" si="55"/>
        <v>0.045</v>
      </c>
      <c r="K64" t="str">
        <f t="shared" si="60"/>
        <v>65-74</v>
      </c>
      <c r="Q64">
        <f>Q54-R54</f>
        <v>-6.1035482866471966</v>
      </c>
      <c r="T64" t="str">
        <f t="shared" si="62"/>
        <v>65-74</v>
      </c>
      <c r="Z64">
        <f>SQRT((($AT54-1)*$AI54^2+(AU54-1)*AJ54^2)/($AT54+AU54-2))</f>
        <v>2.279534971989106</v>
      </c>
      <c r="AC64" t="str">
        <f t="shared" si="64"/>
        <v>65-74</v>
      </c>
      <c r="AI64">
        <f>$AT54+AU54-2</f>
        <v>14086</v>
      </c>
    </row>
    <row r="66" spans="1:47" x14ac:dyDescent="0.35">
      <c r="K66" t="str">
        <f t="shared" ref="K66:AA66" si="72">K6</f>
        <v>Latin America and the Caribbean</v>
      </c>
      <c r="L66">
        <f t="shared" si="72"/>
        <v>17.998826137907471</v>
      </c>
      <c r="M66">
        <f t="shared" si="72"/>
        <v>43.983011829379208</v>
      </c>
      <c r="N66">
        <f t="shared" si="72"/>
        <v>67.031450774635744</v>
      </c>
      <c r="O66">
        <f t="shared" si="72"/>
        <v>86.744886305884165</v>
      </c>
      <c r="P66">
        <f t="shared" si="72"/>
        <v>102.24774749423354</v>
      </c>
      <c r="Q66">
        <f t="shared" si="72"/>
        <v>110.40602773761941</v>
      </c>
      <c r="R66">
        <f t="shared" si="72"/>
        <v>113.9942608693657</v>
      </c>
      <c r="S66">
        <f t="shared" si="72"/>
        <v>0</v>
      </c>
      <c r="T66" t="str">
        <f t="shared" si="72"/>
        <v>Latin America and the Caribbean</v>
      </c>
      <c r="U66">
        <f t="shared" si="72"/>
        <v>8.8570353534083104</v>
      </c>
      <c r="V66">
        <f t="shared" si="72"/>
        <v>9.5915508372354932</v>
      </c>
      <c r="W66">
        <f t="shared" si="72"/>
        <v>11.375356856144478</v>
      </c>
      <c r="X66">
        <f t="shared" si="72"/>
        <v>13.119730422152186</v>
      </c>
      <c r="Y66">
        <f t="shared" si="72"/>
        <v>12.081207918596471</v>
      </c>
      <c r="Z66">
        <f t="shared" si="72"/>
        <v>8.250751932577181</v>
      </c>
      <c r="AA66">
        <f t="shared" si="72"/>
        <v>5.9729258150017905</v>
      </c>
      <c r="AC66" t="str">
        <f t="shared" ref="AC66:AK66" si="73">AC6</f>
        <v>Latin America and the Caribbean</v>
      </c>
      <c r="AD66">
        <f t="shared" si="73"/>
        <v>1.9327635685663587</v>
      </c>
      <c r="AE66">
        <f t="shared" si="73"/>
        <v>2.0930479877927959</v>
      </c>
      <c r="AF66">
        <f t="shared" si="73"/>
        <v>2.4823063738293794</v>
      </c>
      <c r="AG66">
        <f t="shared" si="73"/>
        <v>2.8629598931870159</v>
      </c>
      <c r="AH66">
        <f t="shared" si="73"/>
        <v>2.6363357034984869</v>
      </c>
      <c r="AI66">
        <f t="shared" si="73"/>
        <v>1.8004616795875295</v>
      </c>
      <c r="AJ66">
        <f t="shared" si="73"/>
        <v>1.3033992698857861</v>
      </c>
      <c r="AK66">
        <f t="shared" si="73"/>
        <v>21</v>
      </c>
      <c r="AN66" t="str">
        <f t="shared" ref="AN66:AU66" si="74">AN6</f>
        <v>Latin America and the Caribbean</v>
      </c>
      <c r="AO66">
        <f t="shared" si="74"/>
        <v>19857</v>
      </c>
      <c r="AP66">
        <f t="shared" si="74"/>
        <v>14368</v>
      </c>
      <c r="AQ66">
        <f t="shared" si="74"/>
        <v>19775</v>
      </c>
      <c r="AR66">
        <f t="shared" si="74"/>
        <v>24376</v>
      </c>
      <c r="AS66">
        <f t="shared" si="74"/>
        <v>29787</v>
      </c>
      <c r="AT66">
        <f t="shared" si="74"/>
        <v>16647</v>
      </c>
      <c r="AU66">
        <f t="shared" si="74"/>
        <v>3499</v>
      </c>
    </row>
    <row r="67" spans="1:47" x14ac:dyDescent="0.35">
      <c r="A67" t="s">
        <v>31</v>
      </c>
    </row>
    <row r="68" spans="1:47" x14ac:dyDescent="0.35">
      <c r="K68" t="str">
        <f>K66</f>
        <v>Latin America and the Caribbean</v>
      </c>
      <c r="T68" t="s">
        <v>29</v>
      </c>
      <c r="AC68" t="s">
        <v>30</v>
      </c>
    </row>
    <row r="69" spans="1:47" x14ac:dyDescent="0.35">
      <c r="A69" t="str">
        <f>K68</f>
        <v>Latin America and the Caribbean</v>
      </c>
      <c r="K69" t="s">
        <v>28</v>
      </c>
    </row>
    <row r="70" spans="1:47" x14ac:dyDescent="0.35">
      <c r="B70" t="str">
        <f>B58</f>
        <v>25-34</v>
      </c>
      <c r="C70" t="str">
        <f t="shared" ref="C70:G70" si="75">C58</f>
        <v>35-44</v>
      </c>
      <c r="D70" t="str">
        <f t="shared" si="75"/>
        <v>45-54</v>
      </c>
      <c r="E70" t="str">
        <f t="shared" si="75"/>
        <v>55-64</v>
      </c>
      <c r="F70" t="str">
        <f t="shared" si="75"/>
        <v>65-74</v>
      </c>
      <c r="G70" t="str">
        <f t="shared" si="75"/>
        <v>75+</v>
      </c>
      <c r="L70" t="str">
        <f>B70</f>
        <v>25-34</v>
      </c>
      <c r="M70" t="str">
        <f t="shared" ref="M70:Q70" si="76">C70</f>
        <v>35-44</v>
      </c>
      <c r="N70" t="str">
        <f t="shared" si="76"/>
        <v>45-54</v>
      </c>
      <c r="O70" t="str">
        <f t="shared" si="76"/>
        <v>55-64</v>
      </c>
      <c r="P70" t="str">
        <f t="shared" si="76"/>
        <v>65-74</v>
      </c>
      <c r="Q70" t="str">
        <f t="shared" si="76"/>
        <v>75+</v>
      </c>
      <c r="U70" t="str">
        <f>L70</f>
        <v>25-34</v>
      </c>
      <c r="V70" t="str">
        <f t="shared" ref="V70:Z70" si="77">M70</f>
        <v>35-44</v>
      </c>
      <c r="W70" t="str">
        <f t="shared" si="77"/>
        <v>45-54</v>
      </c>
      <c r="X70" t="str">
        <f t="shared" si="77"/>
        <v>55-64</v>
      </c>
      <c r="Y70" t="str">
        <f t="shared" si="77"/>
        <v>65-74</v>
      </c>
      <c r="Z70" t="str">
        <f t="shared" si="77"/>
        <v>75+</v>
      </c>
      <c r="AD70" t="str">
        <f>U70</f>
        <v>25-34</v>
      </c>
      <c r="AE70" t="str">
        <f t="shared" ref="AE70:AF70" si="78">V70</f>
        <v>35-44</v>
      </c>
      <c r="AF70" t="str">
        <f t="shared" si="78"/>
        <v>45-54</v>
      </c>
      <c r="AG70" t="str">
        <f>X70</f>
        <v>55-64</v>
      </c>
      <c r="AH70" t="str">
        <f t="shared" ref="AH70:AI70" si="79">Y70</f>
        <v>65-74</v>
      </c>
      <c r="AI70" t="str">
        <f t="shared" si="79"/>
        <v>75+</v>
      </c>
    </row>
    <row r="71" spans="1:47" x14ac:dyDescent="0.35">
      <c r="A71" t="str">
        <f>A59</f>
        <v>18-24</v>
      </c>
      <c r="B71" t="str">
        <f>IF(_xlfn.T.DIST.2T(ABS(L71/U71),AD71)*6&lt;0.001,"&lt;0.001",IF(_xlfn.T.DIST.2T(ABS(L71/U71),AD71)*6&gt;0.999, "&gt;0.999",FIXED(_xlfn.T.DIST.2T(ABS(L71/U71),AD71)*6,3)))</f>
        <v>&lt;0.001</v>
      </c>
      <c r="C71" t="str">
        <f t="shared" ref="C71:G76" si="80">IF(_xlfn.T.DIST.2T(ABS(M71/V71),AE71)*6&lt;0.001,"&lt;0.001",IF(_xlfn.T.DIST.2T(ABS(M71/V71),AE71)*6&gt;0.999, "&gt;0.999",FIXED(_xlfn.T.DIST.2T(ABS(M71/V71),AE71)*6,3)))</f>
        <v>&lt;0.001</v>
      </c>
      <c r="D71" t="str">
        <f t="shared" si="80"/>
        <v>&lt;0.001</v>
      </c>
      <c r="E71" t="str">
        <f t="shared" si="80"/>
        <v>&lt;0.001</v>
      </c>
      <c r="F71" t="str">
        <f t="shared" si="80"/>
        <v>&lt;0.001</v>
      </c>
      <c r="G71" t="str">
        <f t="shared" si="80"/>
        <v>&lt;0.001</v>
      </c>
      <c r="K71" t="str">
        <f>A71</f>
        <v>18-24</v>
      </c>
      <c r="L71">
        <f>$L66-M66</f>
        <v>-25.984185691471737</v>
      </c>
      <c r="M71">
        <f t="shared" ref="M71:Q71" si="81">$L66-N66</f>
        <v>-49.032624636728272</v>
      </c>
      <c r="N71">
        <f t="shared" si="81"/>
        <v>-68.746060167976694</v>
      </c>
      <c r="O71">
        <f t="shared" si="81"/>
        <v>-84.248921356326065</v>
      </c>
      <c r="P71">
        <f t="shared" si="81"/>
        <v>-92.407201599711939</v>
      </c>
      <c r="Q71">
        <f t="shared" si="81"/>
        <v>-95.995434731458232</v>
      </c>
      <c r="T71" t="str">
        <f>K71</f>
        <v>18-24</v>
      </c>
      <c r="U71">
        <f>SQRT((($AO66-1)*$AD66^2+(AP66-1)*AE66^2)/($AO66+AP66-2))</f>
        <v>2.0016155679532912</v>
      </c>
      <c r="V71">
        <f t="shared" ref="V71:Z71" si="82">SQRT((($AO66-1)*$AD66^2+(AQ66-1)*AF66^2)/($AO66+AQ66-2))</f>
        <v>2.2240053568393283</v>
      </c>
      <c r="W71">
        <f t="shared" si="82"/>
        <v>2.4887630353067345</v>
      </c>
      <c r="X71">
        <f t="shared" si="82"/>
        <v>2.3800086923583272</v>
      </c>
      <c r="Y71">
        <f t="shared" si="82"/>
        <v>1.873589089173286</v>
      </c>
      <c r="Z71">
        <f t="shared" si="82"/>
        <v>1.8521638655144967</v>
      </c>
      <c r="AC71" t="str">
        <f>T71</f>
        <v>18-24</v>
      </c>
      <c r="AD71">
        <f>$AO66+AP66-2</f>
        <v>34223</v>
      </c>
      <c r="AE71">
        <f t="shared" ref="AE71:AI71" si="83">$AO66+AQ66-2</f>
        <v>39630</v>
      </c>
      <c r="AF71">
        <f t="shared" si="83"/>
        <v>44231</v>
      </c>
      <c r="AG71">
        <f t="shared" si="83"/>
        <v>49642</v>
      </c>
      <c r="AH71">
        <f t="shared" si="83"/>
        <v>36502</v>
      </c>
      <c r="AI71">
        <f t="shared" si="83"/>
        <v>23354</v>
      </c>
    </row>
    <row r="72" spans="1:47" x14ac:dyDescent="0.35">
      <c r="A72" t="str">
        <f t="shared" ref="A72:A76" si="84">A60</f>
        <v>25-34</v>
      </c>
      <c r="C72" t="str">
        <f t="shared" si="80"/>
        <v>&lt;0.001</v>
      </c>
      <c r="D72" t="str">
        <f t="shared" si="80"/>
        <v>&lt;0.001</v>
      </c>
      <c r="E72" t="str">
        <f t="shared" si="80"/>
        <v>&lt;0.001</v>
      </c>
      <c r="F72" t="str">
        <f t="shared" si="80"/>
        <v>&lt;0.001</v>
      </c>
      <c r="G72" t="str">
        <f t="shared" si="80"/>
        <v>&lt;0.001</v>
      </c>
      <c r="K72" t="str">
        <f t="shared" ref="K72:K76" si="85">A72</f>
        <v>25-34</v>
      </c>
      <c r="M72">
        <f>$M66-N66</f>
        <v>-23.048438945256535</v>
      </c>
      <c r="N72">
        <f t="shared" ref="N72:Q72" si="86">$M66-O66</f>
        <v>-42.761874476504957</v>
      </c>
      <c r="O72">
        <f t="shared" si="86"/>
        <v>-58.264735664854328</v>
      </c>
      <c r="P72">
        <f t="shared" si="86"/>
        <v>-66.423015908240203</v>
      </c>
      <c r="Q72">
        <f t="shared" si="86"/>
        <v>-70.011249039986495</v>
      </c>
      <c r="T72" t="str">
        <f t="shared" ref="T72:T76" si="87">K72</f>
        <v>25-34</v>
      </c>
      <c r="V72">
        <f>SQRT((($AP66-1)*$AE66^2+(AQ66-1)*AF66^2)/($AP66+AQ66-2))</f>
        <v>2.326451770999697</v>
      </c>
      <c r="W72">
        <f t="shared" ref="W72:Z72" si="88">SQRT((($AP66-1)*$AE66^2+(AR66-1)*AG66^2)/($AP66+AR66-2))</f>
        <v>2.6041384888046286</v>
      </c>
      <c r="X72">
        <f t="shared" si="88"/>
        <v>2.4726909287600982</v>
      </c>
      <c r="Y72">
        <f t="shared" si="88"/>
        <v>1.9414940871043491</v>
      </c>
      <c r="Z72">
        <f t="shared" si="88"/>
        <v>1.9635960077083849</v>
      </c>
      <c r="AC72" t="str">
        <f t="shared" ref="AC72:AC76" si="89">T72</f>
        <v>25-34</v>
      </c>
      <c r="AE72">
        <f>$AP66+AQ66-2</f>
        <v>34141</v>
      </c>
      <c r="AF72">
        <f t="shared" ref="AF72:AI72" si="90">$AP66+AR66-2</f>
        <v>38742</v>
      </c>
      <c r="AG72">
        <f t="shared" si="90"/>
        <v>44153</v>
      </c>
      <c r="AH72">
        <f t="shared" si="90"/>
        <v>31013</v>
      </c>
      <c r="AI72">
        <f t="shared" si="90"/>
        <v>17865</v>
      </c>
    </row>
    <row r="73" spans="1:47" x14ac:dyDescent="0.35">
      <c r="A73" t="str">
        <f t="shared" si="84"/>
        <v>35-44</v>
      </c>
      <c r="D73" t="str">
        <f t="shared" si="80"/>
        <v>&lt;0.001</v>
      </c>
      <c r="E73" t="str">
        <f t="shared" si="80"/>
        <v>&lt;0.001</v>
      </c>
      <c r="F73" t="str">
        <f t="shared" si="80"/>
        <v>&lt;0.001</v>
      </c>
      <c r="G73" t="str">
        <f t="shared" si="80"/>
        <v>&lt;0.001</v>
      </c>
      <c r="K73" t="str">
        <f t="shared" si="85"/>
        <v>35-44</v>
      </c>
      <c r="N73">
        <f>$N66-O66</f>
        <v>-19.713435531248422</v>
      </c>
      <c r="O73">
        <f t="shared" ref="O73:Q73" si="91">$N66-P66</f>
        <v>-35.216296719597793</v>
      </c>
      <c r="P73">
        <f t="shared" si="91"/>
        <v>-43.374576962983667</v>
      </c>
      <c r="Q73">
        <f t="shared" si="91"/>
        <v>-46.96281009472996</v>
      </c>
      <c r="T73" t="str">
        <f t="shared" si="87"/>
        <v>35-44</v>
      </c>
      <c r="W73">
        <f>SQRT((($AQ66-1)*$AF66^2+(AR66-1)*AG66^2)/($AQ66+AR66-2))</f>
        <v>2.6991137910054692</v>
      </c>
      <c r="X73">
        <f t="shared" ref="X73:Z73" si="92">SQRT((($AQ66-1)*$AF66^2+(AS66-1)*AH66^2)/($AQ66+AS66-2))</f>
        <v>2.5759838817539871</v>
      </c>
      <c r="Y73">
        <f t="shared" si="92"/>
        <v>2.1970790334565797</v>
      </c>
      <c r="Z73">
        <f t="shared" si="92"/>
        <v>2.3432914585510858</v>
      </c>
      <c r="AC73" t="str">
        <f t="shared" si="89"/>
        <v>35-44</v>
      </c>
      <c r="AF73">
        <f>$AQ66+AR66-2</f>
        <v>44149</v>
      </c>
      <c r="AG73">
        <f t="shared" ref="AG73:AI73" si="93">$AQ66+AS66-2</f>
        <v>49560</v>
      </c>
      <c r="AH73">
        <f t="shared" si="93"/>
        <v>36420</v>
      </c>
      <c r="AI73">
        <f t="shared" si="93"/>
        <v>23272</v>
      </c>
    </row>
    <row r="74" spans="1:47" x14ac:dyDescent="0.35">
      <c r="A74" t="str">
        <f t="shared" si="84"/>
        <v>45-54</v>
      </c>
      <c r="E74" t="str">
        <f t="shared" si="80"/>
        <v>&lt;0.001</v>
      </c>
      <c r="F74" t="str">
        <f t="shared" si="80"/>
        <v>&lt;0.001</v>
      </c>
      <c r="G74" t="str">
        <f t="shared" si="80"/>
        <v>&lt;0.001</v>
      </c>
      <c r="K74" t="str">
        <f t="shared" si="85"/>
        <v>45-54</v>
      </c>
      <c r="O74">
        <f>$O66-P66</f>
        <v>-15.502861188349371</v>
      </c>
      <c r="P74">
        <f t="shared" ref="P74:Q74" si="94">$O66-Q66</f>
        <v>-23.661141431735246</v>
      </c>
      <c r="Q74">
        <f t="shared" si="94"/>
        <v>-27.249374563481538</v>
      </c>
      <c r="T74" t="str">
        <f t="shared" si="87"/>
        <v>45-54</v>
      </c>
      <c r="X74">
        <f>SQRT((($AR66-1)*$AG66^2+(AS66-1)*AH66^2)/($AR66+AS66-2))</f>
        <v>2.7406473053281033</v>
      </c>
      <c r="Y74">
        <f t="shared" ref="Y74:Z74" si="95">SQRT((($AR66-1)*$AG66^2+(AT66-1)*AI66^2)/($AR66+AT66-2))</f>
        <v>2.4871447679163055</v>
      </c>
      <c r="Z74">
        <f t="shared" si="95"/>
        <v>2.7168168194105573</v>
      </c>
      <c r="AC74" t="str">
        <f t="shared" si="89"/>
        <v>45-54</v>
      </c>
      <c r="AG74">
        <f>$AR66+AS66-2</f>
        <v>54161</v>
      </c>
      <c r="AH74">
        <f t="shared" ref="AH74:AI74" si="96">$AR66+AT66-2</f>
        <v>41021</v>
      </c>
      <c r="AI74">
        <f t="shared" si="96"/>
        <v>27873</v>
      </c>
    </row>
    <row r="75" spans="1:47" x14ac:dyDescent="0.35">
      <c r="A75" t="str">
        <f t="shared" si="84"/>
        <v>55-64</v>
      </c>
      <c r="F75" t="str">
        <f t="shared" si="80"/>
        <v>0.003</v>
      </c>
      <c r="G75" t="str">
        <f t="shared" si="80"/>
        <v>&lt;0.001</v>
      </c>
      <c r="K75" t="str">
        <f t="shared" si="85"/>
        <v>55-64</v>
      </c>
      <c r="P75">
        <f>$P66-Q66</f>
        <v>-8.1582802433858745</v>
      </c>
      <c r="Q75">
        <f>$P66-R66</f>
        <v>-11.746513375132167</v>
      </c>
      <c r="T75" t="str">
        <f t="shared" si="87"/>
        <v>55-64</v>
      </c>
      <c r="Y75">
        <f>SQRT((($AS66-1)*$AH66^2+(AT66-1)*AI66^2)/($AS66+AT66-2))</f>
        <v>2.3708060439453078</v>
      </c>
      <c r="Z75">
        <f>SQRT((($AS66-1)*$AH66^2+(AU66-1)*AJ66^2)/($AS66+AU66-2))</f>
        <v>2.5294990618630644</v>
      </c>
      <c r="AC75" t="str">
        <f t="shared" si="89"/>
        <v>55-64</v>
      </c>
      <c r="AH75">
        <f>$AS66+AT66-2</f>
        <v>46432</v>
      </c>
      <c r="AI75">
        <f>$AS66+AU66-2</f>
        <v>33284</v>
      </c>
    </row>
    <row r="76" spans="1:47" x14ac:dyDescent="0.35">
      <c r="A76" t="str">
        <f t="shared" si="84"/>
        <v>65-74</v>
      </c>
      <c r="G76" t="str">
        <f t="shared" si="80"/>
        <v>0.225</v>
      </c>
      <c r="K76" t="str">
        <f t="shared" si="85"/>
        <v>65-74</v>
      </c>
      <c r="Q76">
        <f>Q66-R66</f>
        <v>-3.5882331317462928</v>
      </c>
      <c r="T76" t="str">
        <f t="shared" si="87"/>
        <v>65-74</v>
      </c>
      <c r="Z76">
        <f>SQRT((($AT66-1)*$AI66^2+(AU66-1)*AJ66^2)/($AT66+AU66-2))</f>
        <v>1.7244573871408906</v>
      </c>
      <c r="AC76" t="str">
        <f t="shared" si="89"/>
        <v>65-74</v>
      </c>
      <c r="AI76">
        <f>$AT66+AU66-2</f>
        <v>20144</v>
      </c>
    </row>
    <row r="78" spans="1:47" x14ac:dyDescent="0.35">
      <c r="K78" t="str">
        <f t="shared" ref="K78:AA78" si="97">K7</f>
        <v>Northern Africa and Western Asia</v>
      </c>
      <c r="L78">
        <f t="shared" si="97"/>
        <v>40.274252917525203</v>
      </c>
      <c r="M78">
        <f t="shared" si="97"/>
        <v>59.288437998438489</v>
      </c>
      <c r="N78">
        <f t="shared" si="97"/>
        <v>75.237935146982934</v>
      </c>
      <c r="O78">
        <f t="shared" si="97"/>
        <v>88.480309038002986</v>
      </c>
      <c r="P78">
        <f t="shared" si="97"/>
        <v>96.915312771435566</v>
      </c>
      <c r="Q78">
        <f t="shared" si="97"/>
        <v>101.58339299807415</v>
      </c>
      <c r="R78">
        <f t="shared" si="97"/>
        <v>97.819035781782262</v>
      </c>
      <c r="S78">
        <f t="shared" si="97"/>
        <v>0</v>
      </c>
      <c r="T78" t="str">
        <f t="shared" si="97"/>
        <v>Northern Africa and Western Asia</v>
      </c>
      <c r="U78">
        <f t="shared" si="97"/>
        <v>5.3423128178185131</v>
      </c>
      <c r="V78">
        <f t="shared" si="97"/>
        <v>6.0959563601751618</v>
      </c>
      <c r="W78">
        <f t="shared" si="97"/>
        <v>4.407800080247581</v>
      </c>
      <c r="X78">
        <f t="shared" si="97"/>
        <v>6.9188658138291403</v>
      </c>
      <c r="Y78">
        <f t="shared" si="97"/>
        <v>5.9602801440580668</v>
      </c>
      <c r="Z78">
        <f t="shared" si="97"/>
        <v>6.7910022742175071</v>
      </c>
      <c r="AA78">
        <f t="shared" si="97"/>
        <v>14.775509221993286</v>
      </c>
      <c r="AC78" t="str">
        <f t="shared" ref="AC78:AK78" si="98">AC7</f>
        <v>Northern Africa and Western Asia</v>
      </c>
      <c r="AD78">
        <f t="shared" si="98"/>
        <v>1.610767920855481</v>
      </c>
      <c r="AE78">
        <f t="shared" si="98"/>
        <v>1.8379999986437829</v>
      </c>
      <c r="AF78">
        <f t="shared" si="98"/>
        <v>1.3290017288254226</v>
      </c>
      <c r="AG78">
        <f t="shared" si="98"/>
        <v>2.0861165344807469</v>
      </c>
      <c r="AH78">
        <f t="shared" si="98"/>
        <v>1.7970920802950945</v>
      </c>
      <c r="AI78">
        <f t="shared" si="98"/>
        <v>2.0475642267299712</v>
      </c>
      <c r="AJ78">
        <f t="shared" si="98"/>
        <v>4.4549836523443416</v>
      </c>
      <c r="AK78">
        <f t="shared" si="98"/>
        <v>11</v>
      </c>
      <c r="AN78" t="str">
        <f t="shared" ref="AN78:AU78" si="99">AN7</f>
        <v>Northern Africa and Western Asia</v>
      </c>
      <c r="AO78">
        <f t="shared" si="99"/>
        <v>16034</v>
      </c>
      <c r="AP78">
        <f t="shared" si="99"/>
        <v>19657</v>
      </c>
      <c r="AQ78">
        <f t="shared" si="99"/>
        <v>26986</v>
      </c>
      <c r="AR78">
        <f t="shared" si="99"/>
        <v>21034</v>
      </c>
      <c r="AS78">
        <f t="shared" si="99"/>
        <v>13342</v>
      </c>
      <c r="AT78">
        <f t="shared" si="99"/>
        <v>5171</v>
      </c>
      <c r="AU78">
        <f t="shared" si="99"/>
        <v>799</v>
      </c>
    </row>
    <row r="79" spans="1:47" x14ac:dyDescent="0.35">
      <c r="A79" t="s">
        <v>31</v>
      </c>
    </row>
    <row r="80" spans="1:47" x14ac:dyDescent="0.35">
      <c r="K80" t="str">
        <f>K78</f>
        <v>Northern Africa and Western Asia</v>
      </c>
      <c r="T80" t="s">
        <v>29</v>
      </c>
      <c r="AC80" t="s">
        <v>30</v>
      </c>
    </row>
    <row r="81" spans="1:47" x14ac:dyDescent="0.35">
      <c r="A81" t="str">
        <f>K80</f>
        <v>Northern Africa and Western Asia</v>
      </c>
      <c r="K81" t="s">
        <v>28</v>
      </c>
    </row>
    <row r="82" spans="1:47" x14ac:dyDescent="0.35">
      <c r="B82" t="str">
        <f>B70</f>
        <v>25-34</v>
      </c>
      <c r="C82" t="str">
        <f t="shared" ref="C82:G82" si="100">C70</f>
        <v>35-44</v>
      </c>
      <c r="D82" t="str">
        <f t="shared" si="100"/>
        <v>45-54</v>
      </c>
      <c r="E82" t="str">
        <f t="shared" si="100"/>
        <v>55-64</v>
      </c>
      <c r="F82" t="str">
        <f t="shared" si="100"/>
        <v>65-74</v>
      </c>
      <c r="G82" t="str">
        <f t="shared" si="100"/>
        <v>75+</v>
      </c>
      <c r="L82" t="str">
        <f>B82</f>
        <v>25-34</v>
      </c>
      <c r="M82" t="str">
        <f t="shared" ref="M82:Q82" si="101">C82</f>
        <v>35-44</v>
      </c>
      <c r="N82" t="str">
        <f t="shared" si="101"/>
        <v>45-54</v>
      </c>
      <c r="O82" t="str">
        <f t="shared" si="101"/>
        <v>55-64</v>
      </c>
      <c r="P82" t="str">
        <f t="shared" si="101"/>
        <v>65-74</v>
      </c>
      <c r="Q82" t="str">
        <f t="shared" si="101"/>
        <v>75+</v>
      </c>
      <c r="U82" t="str">
        <f>L82</f>
        <v>25-34</v>
      </c>
      <c r="V82" t="str">
        <f t="shared" ref="V82:Z82" si="102">M82</f>
        <v>35-44</v>
      </c>
      <c r="W82" t="str">
        <f t="shared" si="102"/>
        <v>45-54</v>
      </c>
      <c r="X82" t="str">
        <f t="shared" si="102"/>
        <v>55-64</v>
      </c>
      <c r="Y82" t="str">
        <f t="shared" si="102"/>
        <v>65-74</v>
      </c>
      <c r="Z82" t="str">
        <f t="shared" si="102"/>
        <v>75+</v>
      </c>
      <c r="AD82" t="str">
        <f>U82</f>
        <v>25-34</v>
      </c>
      <c r="AE82" t="str">
        <f t="shared" ref="AE82:AF82" si="103">V82</f>
        <v>35-44</v>
      </c>
      <c r="AF82" t="str">
        <f t="shared" si="103"/>
        <v>45-54</v>
      </c>
      <c r="AG82" t="str">
        <f>X82</f>
        <v>55-64</v>
      </c>
      <c r="AH82" t="str">
        <f t="shared" ref="AH82:AI82" si="104">Y82</f>
        <v>65-74</v>
      </c>
      <c r="AI82" t="str">
        <f t="shared" si="104"/>
        <v>75+</v>
      </c>
    </row>
    <row r="83" spans="1:47" x14ac:dyDescent="0.35">
      <c r="A83" t="str">
        <f>A71</f>
        <v>18-24</v>
      </c>
      <c r="B83" t="str">
        <f>IF(_xlfn.T.DIST.2T(ABS(L83/U83),AD83)*6&lt;0.001,"&lt;0.001",IF(_xlfn.T.DIST.2T(ABS(L83/U83),AD83)*6&gt;0.999, "&gt;0.999",FIXED(_xlfn.T.DIST.2T(ABS(L83/U83),AD83)*6,3)))</f>
        <v>&lt;0.001</v>
      </c>
      <c r="C83" t="str">
        <f t="shared" ref="C83:G88" si="105">IF(_xlfn.T.DIST.2T(ABS(M83/V83),AE83)*6&lt;0.001,"&lt;0.001",IF(_xlfn.T.DIST.2T(ABS(M83/V83),AE83)*6&gt;0.999, "&gt;0.999",FIXED(_xlfn.T.DIST.2T(ABS(M83/V83),AE83)*6,3)))</f>
        <v>&lt;0.001</v>
      </c>
      <c r="D83" t="str">
        <f t="shared" si="105"/>
        <v>&lt;0.001</v>
      </c>
      <c r="E83" t="str">
        <f t="shared" si="105"/>
        <v>&lt;0.001</v>
      </c>
      <c r="F83" t="str">
        <f t="shared" si="105"/>
        <v>&lt;0.001</v>
      </c>
      <c r="G83" t="str">
        <f t="shared" si="105"/>
        <v>&lt;0.001</v>
      </c>
      <c r="K83" t="str">
        <f>A83</f>
        <v>18-24</v>
      </c>
      <c r="L83">
        <f>$L78-M78</f>
        <v>-19.014185080913286</v>
      </c>
      <c r="M83">
        <f t="shared" ref="M83:Q83" si="106">$L78-N78</f>
        <v>-34.963682229457731</v>
      </c>
      <c r="N83">
        <f t="shared" si="106"/>
        <v>-48.206056120477783</v>
      </c>
      <c r="O83">
        <f t="shared" si="106"/>
        <v>-56.641059853910363</v>
      </c>
      <c r="P83">
        <f t="shared" si="106"/>
        <v>-61.309140080548943</v>
      </c>
      <c r="Q83">
        <f t="shared" si="106"/>
        <v>-57.544782864257058</v>
      </c>
      <c r="T83" t="str">
        <f>K83</f>
        <v>18-24</v>
      </c>
      <c r="U83">
        <f>SQRT((($AO78-1)*$AD78^2+(AP78-1)*AE78^2)/($AO78+AP78-2))</f>
        <v>1.7395936745874527</v>
      </c>
      <c r="V83">
        <f t="shared" ref="V83:Z83" si="107">SQRT((($AO78-1)*$AD78^2+(AQ78-1)*AF78^2)/($AO78+AQ78-2))</f>
        <v>1.4404745795584255</v>
      </c>
      <c r="W83">
        <f t="shared" si="107"/>
        <v>1.8951921825676241</v>
      </c>
      <c r="X83">
        <f t="shared" si="107"/>
        <v>1.6979283397567224</v>
      </c>
      <c r="Y83">
        <f t="shared" si="107"/>
        <v>1.7274854340405232</v>
      </c>
      <c r="Z83">
        <f t="shared" si="107"/>
        <v>1.8473084401819657</v>
      </c>
      <c r="AC83" t="str">
        <f>T83</f>
        <v>18-24</v>
      </c>
      <c r="AD83">
        <f>$AO78+AP78-2</f>
        <v>35689</v>
      </c>
      <c r="AE83">
        <f t="shared" ref="AE83:AI83" si="108">$AO78+AQ78-2</f>
        <v>43018</v>
      </c>
      <c r="AF83">
        <f t="shared" si="108"/>
        <v>37066</v>
      </c>
      <c r="AG83">
        <f t="shared" si="108"/>
        <v>29374</v>
      </c>
      <c r="AH83">
        <f t="shared" si="108"/>
        <v>21203</v>
      </c>
      <c r="AI83">
        <f t="shared" si="108"/>
        <v>16831</v>
      </c>
    </row>
    <row r="84" spans="1:47" x14ac:dyDescent="0.35">
      <c r="A84" t="str">
        <f t="shared" ref="A84:A88" si="109">A72</f>
        <v>25-34</v>
      </c>
      <c r="C84" t="str">
        <f t="shared" si="105"/>
        <v>&lt;0.001</v>
      </c>
      <c r="D84" t="str">
        <f t="shared" si="105"/>
        <v>&lt;0.001</v>
      </c>
      <c r="E84" t="str">
        <f t="shared" si="105"/>
        <v>&lt;0.001</v>
      </c>
      <c r="F84" t="str">
        <f t="shared" si="105"/>
        <v>&lt;0.001</v>
      </c>
      <c r="G84" t="str">
        <f t="shared" si="105"/>
        <v>&lt;0.001</v>
      </c>
      <c r="K84" t="str">
        <f t="shared" ref="K84:K88" si="110">A84</f>
        <v>25-34</v>
      </c>
      <c r="M84">
        <f>$M78-N78</f>
        <v>-15.949497148544445</v>
      </c>
      <c r="N84">
        <f t="shared" ref="N84:Q84" si="111">$M78-O78</f>
        <v>-29.191871039564496</v>
      </c>
      <c r="O84">
        <f t="shared" si="111"/>
        <v>-37.626874772997077</v>
      </c>
      <c r="P84">
        <f t="shared" si="111"/>
        <v>-42.294954999635657</v>
      </c>
      <c r="Q84">
        <f t="shared" si="111"/>
        <v>-38.530597783343772</v>
      </c>
      <c r="T84" t="str">
        <f t="shared" ref="T84:T88" si="112">K84</f>
        <v>25-34</v>
      </c>
      <c r="V84">
        <f>SQRT((($AP78-1)*$AE78^2+(AQ78-1)*AF78^2)/($AP78+AQ78-2))</f>
        <v>1.5638391740412101</v>
      </c>
      <c r="W84">
        <f t="shared" ref="W84:Z84" si="113">SQRT((($AP78-1)*$AE78^2+(AR78-1)*AG78^2)/($AP78+AR78-2))</f>
        <v>1.9701619378760817</v>
      </c>
      <c r="X84">
        <f t="shared" si="113"/>
        <v>1.8215711727804391</v>
      </c>
      <c r="Y84">
        <f t="shared" si="113"/>
        <v>1.8835647968403393</v>
      </c>
      <c r="Z84">
        <f t="shared" si="113"/>
        <v>2.005182657283457</v>
      </c>
      <c r="AC84" t="str">
        <f t="shared" ref="AC84:AC88" si="114">T84</f>
        <v>25-34</v>
      </c>
      <c r="AE84">
        <f>$AP78+AQ78-2</f>
        <v>46641</v>
      </c>
      <c r="AF84">
        <f t="shared" ref="AF84:AI84" si="115">$AP78+AR78-2</f>
        <v>40689</v>
      </c>
      <c r="AG84">
        <f t="shared" si="115"/>
        <v>32997</v>
      </c>
      <c r="AH84">
        <f t="shared" si="115"/>
        <v>24826</v>
      </c>
      <c r="AI84">
        <f t="shared" si="115"/>
        <v>20454</v>
      </c>
    </row>
    <row r="85" spans="1:47" x14ac:dyDescent="0.35">
      <c r="A85" t="str">
        <f t="shared" si="109"/>
        <v>35-44</v>
      </c>
      <c r="D85" t="str">
        <f t="shared" si="105"/>
        <v>&lt;0.001</v>
      </c>
      <c r="E85" t="str">
        <f t="shared" si="105"/>
        <v>&lt;0.001</v>
      </c>
      <c r="F85" t="str">
        <f t="shared" si="105"/>
        <v>&lt;0.001</v>
      </c>
      <c r="G85" t="str">
        <f t="shared" si="105"/>
        <v>&lt;0.001</v>
      </c>
      <c r="K85" t="str">
        <f t="shared" si="110"/>
        <v>35-44</v>
      </c>
      <c r="N85">
        <f>$N78-O78</f>
        <v>-13.242373891020051</v>
      </c>
      <c r="O85">
        <f t="shared" ref="O85:Q85" si="116">$N78-P78</f>
        <v>-21.677377624452632</v>
      </c>
      <c r="P85">
        <f t="shared" si="116"/>
        <v>-26.345457851091211</v>
      </c>
      <c r="Q85">
        <f t="shared" si="116"/>
        <v>-22.581100634799327</v>
      </c>
      <c r="T85" t="str">
        <f t="shared" si="112"/>
        <v>35-44</v>
      </c>
      <c r="W85">
        <f>SQRT((($AQ78-1)*$AF78^2+(AR78-1)*AG78^2)/($AQ78+AR78-2))</f>
        <v>1.7025905319923937</v>
      </c>
      <c r="X85">
        <f t="shared" ref="X85:Z85" si="117">SQRT((($AQ78-1)*$AF78^2+(AS78-1)*AH78^2)/($AQ78+AS78-2))</f>
        <v>1.5001151387812257</v>
      </c>
      <c r="Y85">
        <f t="shared" si="117"/>
        <v>1.4684518590057143</v>
      </c>
      <c r="Z85">
        <f t="shared" si="117"/>
        <v>1.5118096470218394</v>
      </c>
      <c r="AC85" t="str">
        <f t="shared" si="114"/>
        <v>35-44</v>
      </c>
      <c r="AF85">
        <f>$AQ78+AR78-2</f>
        <v>48018</v>
      </c>
      <c r="AG85">
        <f t="shared" ref="AG85:AI85" si="118">$AQ78+AS78-2</f>
        <v>40326</v>
      </c>
      <c r="AH85">
        <f t="shared" si="118"/>
        <v>32155</v>
      </c>
      <c r="AI85">
        <f t="shared" si="118"/>
        <v>27783</v>
      </c>
    </row>
    <row r="86" spans="1:47" x14ac:dyDescent="0.35">
      <c r="A86" t="str">
        <f t="shared" si="109"/>
        <v>45-54</v>
      </c>
      <c r="E86" t="str">
        <f t="shared" si="105"/>
        <v>&lt;0.001</v>
      </c>
      <c r="F86" t="str">
        <f t="shared" si="105"/>
        <v>&lt;0.001</v>
      </c>
      <c r="G86" t="str">
        <f t="shared" si="105"/>
        <v>&lt;0.001</v>
      </c>
      <c r="K86" t="str">
        <f t="shared" si="110"/>
        <v>45-54</v>
      </c>
      <c r="O86">
        <f>$O78-P78</f>
        <v>-8.4350037334325805</v>
      </c>
      <c r="P86">
        <f t="shared" ref="P86:Q86" si="119">$O78-Q78</f>
        <v>-13.10308396007116</v>
      </c>
      <c r="Q86">
        <f t="shared" si="119"/>
        <v>-9.3387267437792758</v>
      </c>
      <c r="T86" t="str">
        <f t="shared" si="112"/>
        <v>45-54</v>
      </c>
      <c r="X86">
        <f>SQRT((($AR78-1)*$AG78^2+(AS78-1)*AH78^2)/($AR78+AS78-2))</f>
        <v>1.9789609535221337</v>
      </c>
      <c r="Y86">
        <f t="shared" ref="Y86:Z86" si="120">SQRT((($AR78-1)*$AG78^2+(AT78-1)*AI78^2)/($AR78+AT78-2))</f>
        <v>2.0785665705142837</v>
      </c>
      <c r="Z86">
        <f t="shared" si="120"/>
        <v>2.2177193145201173</v>
      </c>
      <c r="AC86" t="str">
        <f t="shared" si="114"/>
        <v>45-54</v>
      </c>
      <c r="AG86">
        <f>$AR78+AS78-2</f>
        <v>34374</v>
      </c>
      <c r="AH86">
        <f t="shared" ref="AH86:AI86" si="121">$AR78+AT78-2</f>
        <v>26203</v>
      </c>
      <c r="AI86">
        <f t="shared" si="121"/>
        <v>21831</v>
      </c>
    </row>
    <row r="87" spans="1:47" x14ac:dyDescent="0.35">
      <c r="A87" t="str">
        <f t="shared" si="109"/>
        <v>55-64</v>
      </c>
      <c r="F87" t="str">
        <f t="shared" si="105"/>
        <v>0.075</v>
      </c>
      <c r="G87" t="str">
        <f t="shared" si="105"/>
        <v>&gt;0.999</v>
      </c>
      <c r="K87" t="str">
        <f t="shared" si="110"/>
        <v>55-64</v>
      </c>
      <c r="P87">
        <f>$P78-Q78</f>
        <v>-4.6680802266385797</v>
      </c>
      <c r="Q87">
        <f>$P78-R78</f>
        <v>-0.90372301034669533</v>
      </c>
      <c r="T87" t="str">
        <f t="shared" si="112"/>
        <v>55-64</v>
      </c>
      <c r="Y87">
        <f>SQRT((($AS78-1)*$AH78^2+(AT78-1)*AI78^2)/($AS78+AT78-2))</f>
        <v>1.8704260760994995</v>
      </c>
      <c r="Z87">
        <f>SQRT((($AS78-1)*$AH78^2+(AU78-1)*AJ78^2)/($AS78+AU78-2))</f>
        <v>2.0414251189290828</v>
      </c>
      <c r="AC87" t="str">
        <f t="shared" si="114"/>
        <v>55-64</v>
      </c>
      <c r="AH87">
        <f>$AS78+AT78-2</f>
        <v>18511</v>
      </c>
      <c r="AI87">
        <f>$AS78+AU78-2</f>
        <v>14139</v>
      </c>
    </row>
    <row r="88" spans="1:47" x14ac:dyDescent="0.35">
      <c r="A88" t="str">
        <f t="shared" si="109"/>
        <v>65-74</v>
      </c>
      <c r="G88" t="str">
        <f t="shared" si="105"/>
        <v>0.800</v>
      </c>
      <c r="K88" t="str">
        <f t="shared" si="110"/>
        <v>65-74</v>
      </c>
      <c r="Q88">
        <f>Q78-R78</f>
        <v>3.7643572162918844</v>
      </c>
      <c r="T88" t="str">
        <f t="shared" si="112"/>
        <v>65-74</v>
      </c>
      <c r="Z88">
        <f>SQRT((($AT78-1)*$AI78^2+(AU78-1)*AJ78^2)/($AT78+AU78-2))</f>
        <v>2.5071323962605812</v>
      </c>
      <c r="AC88" t="str">
        <f t="shared" si="114"/>
        <v>65-74</v>
      </c>
      <c r="AI88">
        <f>$AT78+AU78-2</f>
        <v>5968</v>
      </c>
    </row>
    <row r="90" spans="1:47" x14ac:dyDescent="0.35">
      <c r="K90" t="str">
        <f t="shared" ref="K90:AA90" si="122">K8</f>
        <v>Northern America</v>
      </c>
      <c r="L90">
        <f t="shared" si="122"/>
        <v>28.333557974496575</v>
      </c>
      <c r="M90">
        <f t="shared" si="122"/>
        <v>45.692993640607369</v>
      </c>
      <c r="N90">
        <f t="shared" si="122"/>
        <v>54.809741171023433</v>
      </c>
      <c r="O90">
        <f t="shared" si="122"/>
        <v>65.303686708839706</v>
      </c>
      <c r="P90">
        <f t="shared" si="122"/>
        <v>81.135780491300849</v>
      </c>
      <c r="Q90">
        <f t="shared" si="122"/>
        <v>105.21571195038769</v>
      </c>
      <c r="R90">
        <f t="shared" si="122"/>
        <v>127.48214194421692</v>
      </c>
      <c r="S90">
        <f t="shared" si="122"/>
        <v>0</v>
      </c>
      <c r="T90" t="str">
        <f t="shared" si="122"/>
        <v>Northern America</v>
      </c>
      <c r="U90">
        <f t="shared" si="122"/>
        <v>2.4244979006562017</v>
      </c>
      <c r="V90">
        <f t="shared" si="122"/>
        <v>2.6551135176772265</v>
      </c>
      <c r="W90">
        <f t="shared" si="122"/>
        <v>3.3034086768603417</v>
      </c>
      <c r="X90">
        <f t="shared" si="122"/>
        <v>1.4773902280082718</v>
      </c>
      <c r="Y90">
        <f t="shared" si="122"/>
        <v>0.22931956523992869</v>
      </c>
      <c r="Z90">
        <f t="shared" si="122"/>
        <v>0.98484375088966658</v>
      </c>
      <c r="AA90">
        <f t="shared" si="122"/>
        <v>1.6713133178555681</v>
      </c>
      <c r="AC90" t="str">
        <f t="shared" ref="AC90:AK90" si="123">AC8</f>
        <v>Northern America</v>
      </c>
      <c r="AD90">
        <f t="shared" si="123"/>
        <v>1.7143789065265487</v>
      </c>
      <c r="AE90">
        <f t="shared" si="123"/>
        <v>1.877448773169635</v>
      </c>
      <c r="AF90">
        <f t="shared" si="123"/>
        <v>2.335862676438428</v>
      </c>
      <c r="AG90">
        <f t="shared" si="123"/>
        <v>1.0446726486833886</v>
      </c>
      <c r="AH90">
        <f t="shared" si="123"/>
        <v>0.16215341963990446</v>
      </c>
      <c r="AI90">
        <f t="shared" si="123"/>
        <v>0.69638969466327816</v>
      </c>
      <c r="AJ90">
        <f t="shared" si="123"/>
        <v>1.1817969805430599</v>
      </c>
      <c r="AK90">
        <f t="shared" si="123"/>
        <v>2</v>
      </c>
      <c r="AN90" t="str">
        <f t="shared" ref="AN90:AU90" si="124">AN8</f>
        <v>Northern America</v>
      </c>
      <c r="AO90">
        <f t="shared" si="124"/>
        <v>4559</v>
      </c>
      <c r="AP90">
        <f t="shared" si="124"/>
        <v>2495</v>
      </c>
      <c r="AQ90">
        <f t="shared" si="124"/>
        <v>1993</v>
      </c>
      <c r="AR90">
        <f t="shared" si="124"/>
        <v>2580</v>
      </c>
      <c r="AS90">
        <f t="shared" si="124"/>
        <v>5426</v>
      </c>
      <c r="AT90">
        <f t="shared" si="124"/>
        <v>7590</v>
      </c>
      <c r="AU90">
        <f t="shared" si="124"/>
        <v>5388</v>
      </c>
    </row>
    <row r="91" spans="1:47" x14ac:dyDescent="0.35">
      <c r="A91" t="s">
        <v>31</v>
      </c>
    </row>
    <row r="92" spans="1:47" x14ac:dyDescent="0.35">
      <c r="K92" t="str">
        <f>K90</f>
        <v>Northern America</v>
      </c>
      <c r="T92" t="s">
        <v>29</v>
      </c>
      <c r="AC92" t="s">
        <v>30</v>
      </c>
    </row>
    <row r="93" spans="1:47" x14ac:dyDescent="0.35">
      <c r="A93" t="str">
        <f>K92</f>
        <v>Northern America</v>
      </c>
      <c r="K93" t="s">
        <v>28</v>
      </c>
    </row>
    <row r="94" spans="1:47" x14ac:dyDescent="0.35">
      <c r="B94" t="str">
        <f>B82</f>
        <v>25-34</v>
      </c>
      <c r="C94" t="str">
        <f t="shared" ref="C94:G94" si="125">C82</f>
        <v>35-44</v>
      </c>
      <c r="D94" t="str">
        <f t="shared" si="125"/>
        <v>45-54</v>
      </c>
      <c r="E94" t="str">
        <f t="shared" si="125"/>
        <v>55-64</v>
      </c>
      <c r="F94" t="str">
        <f t="shared" si="125"/>
        <v>65-74</v>
      </c>
      <c r="G94" t="str">
        <f t="shared" si="125"/>
        <v>75+</v>
      </c>
      <c r="L94" t="str">
        <f>B94</f>
        <v>25-34</v>
      </c>
      <c r="M94" t="str">
        <f t="shared" ref="M94:Q94" si="126">C94</f>
        <v>35-44</v>
      </c>
      <c r="N94" t="str">
        <f t="shared" si="126"/>
        <v>45-54</v>
      </c>
      <c r="O94" t="str">
        <f t="shared" si="126"/>
        <v>55-64</v>
      </c>
      <c r="P94" t="str">
        <f t="shared" si="126"/>
        <v>65-74</v>
      </c>
      <c r="Q94" t="str">
        <f t="shared" si="126"/>
        <v>75+</v>
      </c>
      <c r="U94" t="str">
        <f>L94</f>
        <v>25-34</v>
      </c>
      <c r="V94" t="str">
        <f t="shared" ref="V94:Z94" si="127">M94</f>
        <v>35-44</v>
      </c>
      <c r="W94" t="str">
        <f t="shared" si="127"/>
        <v>45-54</v>
      </c>
      <c r="X94" t="str">
        <f t="shared" si="127"/>
        <v>55-64</v>
      </c>
      <c r="Y94" t="str">
        <f t="shared" si="127"/>
        <v>65-74</v>
      </c>
      <c r="Z94" t="str">
        <f t="shared" si="127"/>
        <v>75+</v>
      </c>
      <c r="AD94" t="str">
        <f>U94</f>
        <v>25-34</v>
      </c>
      <c r="AE94" t="str">
        <f t="shared" ref="AE94:AF94" si="128">V94</f>
        <v>35-44</v>
      </c>
      <c r="AF94" t="str">
        <f t="shared" si="128"/>
        <v>45-54</v>
      </c>
      <c r="AG94" t="str">
        <f>X94</f>
        <v>55-64</v>
      </c>
      <c r="AH94" t="str">
        <f t="shared" ref="AH94:AI94" si="129">Y94</f>
        <v>65-74</v>
      </c>
      <c r="AI94" t="str">
        <f t="shared" si="129"/>
        <v>75+</v>
      </c>
    </row>
    <row r="95" spans="1:47" x14ac:dyDescent="0.35">
      <c r="A95" t="str">
        <f>A83</f>
        <v>18-24</v>
      </c>
      <c r="B95" t="str">
        <f>IF(_xlfn.T.DIST.2T(ABS(L95/U95),AD95)*6&lt;0.001,"&lt;0.001",IF(_xlfn.T.DIST.2T(ABS(L95/U95),AD95)*6&gt;0.999, "&gt;0.999",FIXED(_xlfn.T.DIST.2T(ABS(L95/U95),AD95)*6,3)))</f>
        <v>&lt;0.001</v>
      </c>
      <c r="C95" t="str">
        <f t="shared" ref="C95:G100" si="130">IF(_xlfn.T.DIST.2T(ABS(M95/V95),AE95)*6&lt;0.001,"&lt;0.001",IF(_xlfn.T.DIST.2T(ABS(M95/V95),AE95)*6&gt;0.999, "&gt;0.999",FIXED(_xlfn.T.DIST.2T(ABS(M95/V95),AE95)*6,3)))</f>
        <v>&lt;0.001</v>
      </c>
      <c r="D95" t="str">
        <f t="shared" si="130"/>
        <v>&lt;0.001</v>
      </c>
      <c r="E95" t="str">
        <f t="shared" si="130"/>
        <v>&lt;0.001</v>
      </c>
      <c r="F95" t="str">
        <f t="shared" si="130"/>
        <v>&lt;0.001</v>
      </c>
      <c r="G95" t="str">
        <f t="shared" si="130"/>
        <v>&lt;0.001</v>
      </c>
      <c r="K95" t="str">
        <f>A95</f>
        <v>18-24</v>
      </c>
      <c r="L95">
        <f>$L90-M90</f>
        <v>-17.359435666110794</v>
      </c>
      <c r="M95">
        <f t="shared" ref="M95:Q95" si="131">$L90-N90</f>
        <v>-26.476183196526858</v>
      </c>
      <c r="N95">
        <f t="shared" si="131"/>
        <v>-36.970128734343135</v>
      </c>
      <c r="O95">
        <f t="shared" si="131"/>
        <v>-52.802222516804278</v>
      </c>
      <c r="P95">
        <f t="shared" si="131"/>
        <v>-76.882153975891114</v>
      </c>
      <c r="Q95">
        <f t="shared" si="131"/>
        <v>-99.148583969720349</v>
      </c>
      <c r="T95" t="str">
        <f>K95</f>
        <v>18-24</v>
      </c>
      <c r="U95">
        <f>SQRT((($AO90-1)*$AD90^2+(AP90-1)*AE90^2)/($AO90+AP90-2))</f>
        <v>1.7737642205999211</v>
      </c>
      <c r="V95">
        <f t="shared" ref="V95:Z95" si="132">SQRT((($AO90-1)*$AD90^2+(AQ90-1)*AF90^2)/($AO90+AQ90-2))</f>
        <v>1.9247386665474344</v>
      </c>
      <c r="W95">
        <f t="shared" si="132"/>
        <v>1.5071155996023269</v>
      </c>
      <c r="X95">
        <f t="shared" si="132"/>
        <v>1.1645640482066837</v>
      </c>
      <c r="Y95">
        <f t="shared" si="132"/>
        <v>1.1856815011482331</v>
      </c>
      <c r="Z95">
        <f t="shared" si="132"/>
        <v>1.4503728462313443</v>
      </c>
      <c r="AC95" t="str">
        <f>T95</f>
        <v>18-24</v>
      </c>
      <c r="AD95">
        <f>$AO90+AP90-2</f>
        <v>7052</v>
      </c>
      <c r="AE95">
        <f t="shared" ref="AE95:AI95" si="133">$AO90+AQ90-2</f>
        <v>6550</v>
      </c>
      <c r="AF95">
        <f t="shared" si="133"/>
        <v>7137</v>
      </c>
      <c r="AG95">
        <f t="shared" si="133"/>
        <v>9983</v>
      </c>
      <c r="AH95">
        <f t="shared" si="133"/>
        <v>12147</v>
      </c>
      <c r="AI95">
        <f t="shared" si="133"/>
        <v>9945</v>
      </c>
    </row>
    <row r="96" spans="1:47" x14ac:dyDescent="0.35">
      <c r="A96" t="str">
        <f t="shared" ref="A96:A100" si="134">A84</f>
        <v>25-34</v>
      </c>
      <c r="C96" t="str">
        <f t="shared" si="130"/>
        <v>&lt;0.001</v>
      </c>
      <c r="D96" t="str">
        <f t="shared" si="130"/>
        <v>&lt;0.001</v>
      </c>
      <c r="E96" t="str">
        <f t="shared" si="130"/>
        <v>&lt;0.001</v>
      </c>
      <c r="F96" t="str">
        <f t="shared" si="130"/>
        <v>&lt;0.001</v>
      </c>
      <c r="G96" t="str">
        <f t="shared" si="130"/>
        <v>&lt;0.001</v>
      </c>
      <c r="K96" t="str">
        <f t="shared" ref="K96:K100" si="135">A96</f>
        <v>25-34</v>
      </c>
      <c r="M96">
        <f>$M90-N90</f>
        <v>-9.1167475304160632</v>
      </c>
      <c r="N96">
        <f t="shared" ref="N96:Q96" si="136">$M90-O90</f>
        <v>-19.610693068232337</v>
      </c>
      <c r="O96">
        <f t="shared" si="136"/>
        <v>-35.44278685069348</v>
      </c>
      <c r="P96">
        <f t="shared" si="136"/>
        <v>-59.522718309780316</v>
      </c>
      <c r="Q96">
        <f t="shared" si="136"/>
        <v>-81.789148303609551</v>
      </c>
      <c r="T96" t="str">
        <f t="shared" ref="T96:T100" si="137">K96</f>
        <v>25-34</v>
      </c>
      <c r="V96">
        <f>SQRT((($AP90-1)*$AE90^2+(AQ90-1)*AF90^2)/($AP90+AQ90-2))</f>
        <v>2.0934341397218788</v>
      </c>
      <c r="W96">
        <f t="shared" ref="W96:Z96" si="138">SQRT((($AP90-1)*$AE90^2+(AR90-1)*AG90^2)/($AP90+AR90-2))</f>
        <v>1.5125113380134731</v>
      </c>
      <c r="X96">
        <f t="shared" si="138"/>
        <v>1.0621267890597343</v>
      </c>
      <c r="Y96">
        <f t="shared" si="138"/>
        <v>1.112141067044681</v>
      </c>
      <c r="Z96">
        <f t="shared" si="138"/>
        <v>1.4387908029994201</v>
      </c>
      <c r="AC96" t="str">
        <f t="shared" ref="AC96:AC100" si="139">T96</f>
        <v>25-34</v>
      </c>
      <c r="AE96">
        <f>$AP90+AQ90-2</f>
        <v>4486</v>
      </c>
      <c r="AF96">
        <f t="shared" ref="AF96:AI96" si="140">$AP90+AR90-2</f>
        <v>5073</v>
      </c>
      <c r="AG96">
        <f t="shared" si="140"/>
        <v>7919</v>
      </c>
      <c r="AH96">
        <f t="shared" si="140"/>
        <v>10083</v>
      </c>
      <c r="AI96">
        <f t="shared" si="140"/>
        <v>7881</v>
      </c>
    </row>
    <row r="97" spans="1:47" x14ac:dyDescent="0.35">
      <c r="A97" t="str">
        <f t="shared" si="134"/>
        <v>35-44</v>
      </c>
      <c r="D97" t="str">
        <f t="shared" si="130"/>
        <v>&lt;0.001</v>
      </c>
      <c r="E97" t="str">
        <f t="shared" si="130"/>
        <v>&lt;0.001</v>
      </c>
      <c r="F97" t="str">
        <f t="shared" si="130"/>
        <v>&lt;0.001</v>
      </c>
      <c r="G97" t="str">
        <f t="shared" si="130"/>
        <v>&lt;0.001</v>
      </c>
      <c r="K97" t="str">
        <f t="shared" si="135"/>
        <v>35-44</v>
      </c>
      <c r="N97">
        <f>$N90-O90</f>
        <v>-10.493945537816273</v>
      </c>
      <c r="O97">
        <f t="shared" ref="O97:Q97" si="141">$N90-P90</f>
        <v>-26.326039320277417</v>
      </c>
      <c r="P97">
        <f t="shared" si="141"/>
        <v>-50.405970779364253</v>
      </c>
      <c r="Q97">
        <f t="shared" si="141"/>
        <v>-72.672400773193488</v>
      </c>
      <c r="T97" t="str">
        <f t="shared" si="137"/>
        <v>35-44</v>
      </c>
      <c r="W97">
        <f>SQRT((($AQ90-1)*$AF90^2+(AR90-1)*AG90^2)/($AQ90+AR90-2))</f>
        <v>1.7301821669712554</v>
      </c>
      <c r="X97">
        <f t="shared" ref="X97:Z97" si="142">SQRT((($AQ90-1)*$AF90^2+(AS90-1)*AH90^2)/($AQ90+AS90-2))</f>
        <v>1.2184540288136052</v>
      </c>
      <c r="Y97">
        <f t="shared" si="142"/>
        <v>1.2322938524651934</v>
      </c>
      <c r="Z97">
        <f t="shared" si="142"/>
        <v>1.5787835010276237</v>
      </c>
      <c r="AC97" t="str">
        <f t="shared" si="139"/>
        <v>35-44</v>
      </c>
      <c r="AF97">
        <f>$AQ90+AR90-2</f>
        <v>4571</v>
      </c>
      <c r="AG97">
        <f t="shared" ref="AG97:AI97" si="143">$AQ90+AS90-2</f>
        <v>7417</v>
      </c>
      <c r="AH97">
        <f t="shared" si="143"/>
        <v>9581</v>
      </c>
      <c r="AI97">
        <f t="shared" si="143"/>
        <v>7379</v>
      </c>
    </row>
    <row r="98" spans="1:47" x14ac:dyDescent="0.35">
      <c r="A98" t="str">
        <f t="shared" si="134"/>
        <v>45-54</v>
      </c>
      <c r="E98" t="str">
        <f t="shared" si="130"/>
        <v>&lt;0.001</v>
      </c>
      <c r="F98" t="str">
        <f t="shared" si="130"/>
        <v>&lt;0.001</v>
      </c>
      <c r="G98" t="str">
        <f t="shared" si="130"/>
        <v>&lt;0.001</v>
      </c>
      <c r="K98" t="str">
        <f t="shared" si="135"/>
        <v>45-54</v>
      </c>
      <c r="O98">
        <f>$O90-P90</f>
        <v>-15.832093782461143</v>
      </c>
      <c r="P98">
        <f t="shared" ref="P98:Q98" si="144">$O90-Q90</f>
        <v>-39.91202524154798</v>
      </c>
      <c r="Q98">
        <f t="shared" si="144"/>
        <v>-62.178455235377214</v>
      </c>
      <c r="T98" t="str">
        <f t="shared" si="137"/>
        <v>45-54</v>
      </c>
      <c r="X98">
        <f>SQRT((($AR90-1)*$AG90^2+(AS90-1)*AH90^2)/($AR90+AS90-2))</f>
        <v>0.60783775777247417</v>
      </c>
      <c r="Y98">
        <f t="shared" ref="Y98:Z98" si="145">SQRT((($AR90-1)*$AG90^2+(AT90-1)*AI90^2)/($AR90+AT90-2))</f>
        <v>0.79922508440635132</v>
      </c>
      <c r="Z98">
        <f t="shared" si="145"/>
        <v>1.1392110944095666</v>
      </c>
      <c r="AC98" t="str">
        <f t="shared" si="139"/>
        <v>45-54</v>
      </c>
      <c r="AG98">
        <f>$AR90+AS90-2</f>
        <v>8004</v>
      </c>
      <c r="AH98">
        <f t="shared" ref="AH98:AI98" si="146">$AR90+AT90-2</f>
        <v>10168</v>
      </c>
      <c r="AI98">
        <f t="shared" si="146"/>
        <v>7966</v>
      </c>
    </row>
    <row r="99" spans="1:47" x14ac:dyDescent="0.35">
      <c r="A99" t="str">
        <f t="shared" si="134"/>
        <v>55-64</v>
      </c>
      <c r="F99" t="str">
        <f t="shared" si="130"/>
        <v>&lt;0.001</v>
      </c>
      <c r="G99" t="str">
        <f t="shared" si="130"/>
        <v>&lt;0.001</v>
      </c>
      <c r="K99" t="str">
        <f t="shared" si="135"/>
        <v>55-64</v>
      </c>
      <c r="P99">
        <f>$P90-Q90</f>
        <v>-24.079931459086836</v>
      </c>
      <c r="Q99">
        <f>$P90-R90</f>
        <v>-46.346361452916071</v>
      </c>
      <c r="T99" t="str">
        <f t="shared" si="137"/>
        <v>55-64</v>
      </c>
      <c r="Y99">
        <f>SQRT((($AS90-1)*$AH90^2+(AT90-1)*AI90^2)/($AS90+AT90-2))</f>
        <v>0.54199643192117541</v>
      </c>
      <c r="Z99">
        <f>SQRT((($AS90-1)*$AH90^2+(AU90-1)*AJ90^2)/($AS90+AU90-2))</f>
        <v>0.84205747516209017</v>
      </c>
      <c r="AC99" t="str">
        <f t="shared" si="139"/>
        <v>55-64</v>
      </c>
      <c r="AH99">
        <f>$AS90+AT90-2</f>
        <v>13014</v>
      </c>
      <c r="AI99">
        <f>$AS90+AU90-2</f>
        <v>10812</v>
      </c>
    </row>
    <row r="100" spans="1:47" x14ac:dyDescent="0.35">
      <c r="A100" t="str">
        <f t="shared" si="134"/>
        <v>65-74</v>
      </c>
      <c r="G100" t="str">
        <f t="shared" si="130"/>
        <v>&lt;0.001</v>
      </c>
      <c r="K100" t="str">
        <f t="shared" si="135"/>
        <v>65-74</v>
      </c>
      <c r="Q100">
        <f>Q90-R90</f>
        <v>-22.266429993829234</v>
      </c>
      <c r="T100" t="str">
        <f t="shared" si="137"/>
        <v>65-74</v>
      </c>
      <c r="Z100">
        <f>SQRT((($AT90-1)*$AI90^2+(AU90-1)*AJ90^2)/($AT90+AU90-2))</f>
        <v>0.92921784108238847</v>
      </c>
      <c r="AC100" t="str">
        <f t="shared" si="139"/>
        <v>65-74</v>
      </c>
      <c r="AI100">
        <f>$AT90+AU90-2</f>
        <v>12976</v>
      </c>
    </row>
    <row r="102" spans="1:47" x14ac:dyDescent="0.35">
      <c r="K102" t="str">
        <f t="shared" ref="K102:AA102" si="147">K9</f>
        <v>Oceania</v>
      </c>
      <c r="L102">
        <f t="shared" si="147"/>
        <v>16.597334181816596</v>
      </c>
      <c r="M102">
        <f t="shared" si="147"/>
        <v>32.745858988566766</v>
      </c>
      <c r="N102">
        <f t="shared" si="147"/>
        <v>46.002272979080502</v>
      </c>
      <c r="O102">
        <f t="shared" si="147"/>
        <v>53.420396049407373</v>
      </c>
      <c r="P102">
        <f t="shared" si="147"/>
        <v>65.480335694519653</v>
      </c>
      <c r="Q102">
        <f t="shared" si="147"/>
        <v>90.552104117332348</v>
      </c>
      <c r="R102">
        <f t="shared" si="147"/>
        <v>114.03456389417045</v>
      </c>
      <c r="S102">
        <f t="shared" si="147"/>
        <v>0</v>
      </c>
      <c r="T102" t="str">
        <f t="shared" si="147"/>
        <v>Oceania</v>
      </c>
      <c r="U102">
        <f t="shared" si="147"/>
        <v>1.5056749805580947</v>
      </c>
      <c r="V102">
        <f t="shared" si="147"/>
        <v>5.1961549256799753</v>
      </c>
      <c r="W102">
        <f t="shared" si="147"/>
        <v>3.9984148721784929</v>
      </c>
      <c r="X102">
        <f t="shared" si="147"/>
        <v>3.6451087063646765</v>
      </c>
      <c r="Y102">
        <f t="shared" si="147"/>
        <v>4.7548142050370696</v>
      </c>
      <c r="Z102">
        <f t="shared" si="147"/>
        <v>0.894365782113971</v>
      </c>
      <c r="AA102">
        <f t="shared" si="147"/>
        <v>0.10596161634252754</v>
      </c>
      <c r="AC102" t="str">
        <f t="shared" ref="AC102:AK102" si="148">AC9</f>
        <v>Oceania</v>
      </c>
      <c r="AD102">
        <f t="shared" si="148"/>
        <v>1.0646729890155517</v>
      </c>
      <c r="AE102">
        <f t="shared" si="148"/>
        <v>3.6742363840441912</v>
      </c>
      <c r="AF102">
        <f t="shared" si="148"/>
        <v>2.8273062701145548</v>
      </c>
      <c r="AG102">
        <f t="shared" si="148"/>
        <v>2.5774810844325864</v>
      </c>
      <c r="AH102">
        <f t="shared" si="148"/>
        <v>3.3621613676638349</v>
      </c>
      <c r="AI102">
        <f t="shared" si="148"/>
        <v>0.63241210939399906</v>
      </c>
      <c r="AJ102">
        <f t="shared" si="148"/>
        <v>7.4926177461288518E-2</v>
      </c>
      <c r="AK102">
        <f t="shared" si="148"/>
        <v>2</v>
      </c>
      <c r="AN102" t="str">
        <f t="shared" ref="AN102:AU102" si="149">AN9</f>
        <v>Oceania</v>
      </c>
      <c r="AO102">
        <f t="shared" si="149"/>
        <v>1477</v>
      </c>
      <c r="AP102">
        <f t="shared" si="149"/>
        <v>629</v>
      </c>
      <c r="AQ102">
        <f t="shared" si="149"/>
        <v>496</v>
      </c>
      <c r="AR102">
        <f t="shared" si="149"/>
        <v>811</v>
      </c>
      <c r="AS102">
        <f t="shared" si="149"/>
        <v>1500</v>
      </c>
      <c r="AT102">
        <f t="shared" si="149"/>
        <v>1519</v>
      </c>
      <c r="AU102">
        <f t="shared" si="149"/>
        <v>823</v>
      </c>
    </row>
    <row r="103" spans="1:47" x14ac:dyDescent="0.35">
      <c r="A103" t="s">
        <v>31</v>
      </c>
    </row>
    <row r="104" spans="1:47" x14ac:dyDescent="0.35">
      <c r="K104" t="str">
        <f>K102</f>
        <v>Oceania</v>
      </c>
      <c r="T104" t="s">
        <v>29</v>
      </c>
      <c r="AC104" t="s">
        <v>30</v>
      </c>
    </row>
    <row r="105" spans="1:47" x14ac:dyDescent="0.35">
      <c r="A105" t="str">
        <f>K104</f>
        <v>Oceania</v>
      </c>
      <c r="K105" t="s">
        <v>28</v>
      </c>
    </row>
    <row r="106" spans="1:47" x14ac:dyDescent="0.35">
      <c r="B106" t="str">
        <f>B94</f>
        <v>25-34</v>
      </c>
      <c r="C106" t="str">
        <f t="shared" ref="C106:G106" si="150">C94</f>
        <v>35-44</v>
      </c>
      <c r="D106" t="str">
        <f t="shared" si="150"/>
        <v>45-54</v>
      </c>
      <c r="E106" t="str">
        <f t="shared" si="150"/>
        <v>55-64</v>
      </c>
      <c r="F106" t="str">
        <f t="shared" si="150"/>
        <v>65-74</v>
      </c>
      <c r="G106" t="str">
        <f t="shared" si="150"/>
        <v>75+</v>
      </c>
      <c r="L106" t="str">
        <f>B106</f>
        <v>25-34</v>
      </c>
      <c r="M106" t="str">
        <f t="shared" ref="M106:Q106" si="151">C106</f>
        <v>35-44</v>
      </c>
      <c r="N106" t="str">
        <f t="shared" si="151"/>
        <v>45-54</v>
      </c>
      <c r="O106" t="str">
        <f t="shared" si="151"/>
        <v>55-64</v>
      </c>
      <c r="P106" t="str">
        <f t="shared" si="151"/>
        <v>65-74</v>
      </c>
      <c r="Q106" t="str">
        <f t="shared" si="151"/>
        <v>75+</v>
      </c>
      <c r="U106" t="str">
        <f>L106</f>
        <v>25-34</v>
      </c>
      <c r="V106" t="str">
        <f t="shared" ref="V106:Z106" si="152">M106</f>
        <v>35-44</v>
      </c>
      <c r="W106" t="str">
        <f t="shared" si="152"/>
        <v>45-54</v>
      </c>
      <c r="X106" t="str">
        <f t="shared" si="152"/>
        <v>55-64</v>
      </c>
      <c r="Y106" t="str">
        <f t="shared" si="152"/>
        <v>65-74</v>
      </c>
      <c r="Z106" t="str">
        <f t="shared" si="152"/>
        <v>75+</v>
      </c>
      <c r="AD106" t="str">
        <f>U106</f>
        <v>25-34</v>
      </c>
      <c r="AE106" t="str">
        <f t="shared" ref="AE106:AF106" si="153">V106</f>
        <v>35-44</v>
      </c>
      <c r="AF106" t="str">
        <f t="shared" si="153"/>
        <v>45-54</v>
      </c>
      <c r="AG106" t="str">
        <f>X106</f>
        <v>55-64</v>
      </c>
      <c r="AH106" t="str">
        <f t="shared" ref="AH106:AI106" si="154">Y106</f>
        <v>65-74</v>
      </c>
      <c r="AI106" t="str">
        <f t="shared" si="154"/>
        <v>75+</v>
      </c>
    </row>
    <row r="107" spans="1:47" x14ac:dyDescent="0.35">
      <c r="A107" t="str">
        <f>A95</f>
        <v>18-24</v>
      </c>
      <c r="B107" t="str">
        <f>IF(_xlfn.T.DIST.2T(ABS(L107/U107),AD107)*6&lt;0.001,"&lt;0.001",IF(_xlfn.T.DIST.2T(ABS(L107/U107),AD107)*6&gt;0.999, "&gt;0.999",FIXED(_xlfn.T.DIST.2T(ABS(L107/U107),AD107)*6,3)))</f>
        <v>&lt;0.001</v>
      </c>
      <c r="C107" t="str">
        <f t="shared" ref="C107:G112" si="155">IF(_xlfn.T.DIST.2T(ABS(M107/V107),AE107)*6&lt;0.001,"&lt;0.001",IF(_xlfn.T.DIST.2T(ABS(M107/V107),AE107)*6&gt;0.999, "&gt;0.999",FIXED(_xlfn.T.DIST.2T(ABS(M107/V107),AE107)*6,3)))</f>
        <v>&lt;0.001</v>
      </c>
      <c r="D107" t="str">
        <f t="shared" si="155"/>
        <v>&lt;0.001</v>
      </c>
      <c r="E107" t="str">
        <f t="shared" si="155"/>
        <v>&lt;0.001</v>
      </c>
      <c r="F107" t="str">
        <f t="shared" si="155"/>
        <v>&lt;0.001</v>
      </c>
      <c r="G107" t="str">
        <f t="shared" si="155"/>
        <v>&lt;0.001</v>
      </c>
      <c r="K107" t="str">
        <f>A107</f>
        <v>18-24</v>
      </c>
      <c r="L107">
        <f>$L102-M102</f>
        <v>-16.148524806750171</v>
      </c>
      <c r="M107">
        <f t="shared" ref="M107:Q107" si="156">$L102-N102</f>
        <v>-29.404938797263906</v>
      </c>
      <c r="N107">
        <f t="shared" si="156"/>
        <v>-36.823061867590781</v>
      </c>
      <c r="O107">
        <f t="shared" si="156"/>
        <v>-48.883001512703061</v>
      </c>
      <c r="P107">
        <f t="shared" si="156"/>
        <v>-73.954769935515756</v>
      </c>
      <c r="Q107">
        <f t="shared" si="156"/>
        <v>-97.437229712353854</v>
      </c>
      <c r="T107" t="str">
        <f>K107</f>
        <v>18-24</v>
      </c>
      <c r="U107">
        <f>SQRT((($AO102-1)*$AD102^2+(AP102-1)*AE102^2)/($AO102+AP102-2))</f>
        <v>2.1965121356108788</v>
      </c>
      <c r="V107">
        <f t="shared" ref="V107:Z107" si="157">SQRT((($AO102-1)*$AD102^2+(AQ102-1)*AF102^2)/($AO102+AQ102-2))</f>
        <v>1.6900866301822393</v>
      </c>
      <c r="W107">
        <f t="shared" si="157"/>
        <v>1.7566582814469549</v>
      </c>
      <c r="X107">
        <f t="shared" si="157"/>
        <v>2.5016282186076251</v>
      </c>
      <c r="Y107">
        <f t="shared" si="157"/>
        <v>0.87269207031532914</v>
      </c>
      <c r="Z107">
        <f t="shared" si="157"/>
        <v>0.85444183876563851</v>
      </c>
      <c r="AC107" t="str">
        <f>T107</f>
        <v>18-24</v>
      </c>
      <c r="AD107">
        <f>$AO102+AP102-2</f>
        <v>2104</v>
      </c>
      <c r="AE107">
        <f t="shared" ref="AE107:AI107" si="158">$AO102+AQ102-2</f>
        <v>1971</v>
      </c>
      <c r="AF107">
        <f t="shared" si="158"/>
        <v>2286</v>
      </c>
      <c r="AG107">
        <f t="shared" si="158"/>
        <v>2975</v>
      </c>
      <c r="AH107">
        <f t="shared" si="158"/>
        <v>2994</v>
      </c>
      <c r="AI107">
        <f t="shared" si="158"/>
        <v>2298</v>
      </c>
    </row>
    <row r="108" spans="1:47" x14ac:dyDescent="0.35">
      <c r="A108" t="str">
        <f t="shared" ref="A108:A112" si="159">A96</f>
        <v>25-34</v>
      </c>
      <c r="C108" t="str">
        <f t="shared" si="155"/>
        <v>&lt;0.001</v>
      </c>
      <c r="D108" t="str">
        <f t="shared" si="155"/>
        <v>&lt;0.001</v>
      </c>
      <c r="E108" t="str">
        <f t="shared" si="155"/>
        <v>&lt;0.001</v>
      </c>
      <c r="F108" t="str">
        <f t="shared" si="155"/>
        <v>&lt;0.001</v>
      </c>
      <c r="G108" t="str">
        <f t="shared" si="155"/>
        <v>&lt;0.001</v>
      </c>
      <c r="K108" t="str">
        <f t="shared" ref="K108:K112" si="160">A108</f>
        <v>25-34</v>
      </c>
      <c r="M108">
        <f>$M102-N102</f>
        <v>-13.256413990513735</v>
      </c>
      <c r="N108">
        <f t="shared" ref="N108:Q108" si="161">$M102-O102</f>
        <v>-20.674537060840606</v>
      </c>
      <c r="O108">
        <f t="shared" si="161"/>
        <v>-32.734476705952886</v>
      </c>
      <c r="P108">
        <f t="shared" si="161"/>
        <v>-57.806245128765582</v>
      </c>
      <c r="Q108">
        <f t="shared" si="161"/>
        <v>-81.28870490560368</v>
      </c>
      <c r="T108" t="str">
        <f t="shared" ref="T108:T112" si="162">K108</f>
        <v>25-34</v>
      </c>
      <c r="V108">
        <f>SQRT((($AP102-1)*$AE102^2+(AQ102-1)*AF102^2)/($AP102+AQ102-2))</f>
        <v>3.3275972035558032</v>
      </c>
      <c r="W108">
        <f t="shared" ref="W108:Z108" si="163">SQRT((($AP102-1)*$AE102^2+(AR102-1)*AG102^2)/($AP102+AR102-2))</f>
        <v>3.1044820718314297</v>
      </c>
      <c r="X108">
        <f t="shared" si="163"/>
        <v>3.4572340319710326</v>
      </c>
      <c r="Y108">
        <f t="shared" si="163"/>
        <v>2.0575509099564115</v>
      </c>
      <c r="Z108">
        <f t="shared" si="163"/>
        <v>2.41869483468404</v>
      </c>
      <c r="AC108" t="str">
        <f t="shared" ref="AC108:AC112" si="164">T108</f>
        <v>25-34</v>
      </c>
      <c r="AE108">
        <f>$AP102+AQ102-2</f>
        <v>1123</v>
      </c>
      <c r="AF108">
        <f t="shared" ref="AF108:AI108" si="165">$AP102+AR102-2</f>
        <v>1438</v>
      </c>
      <c r="AG108">
        <f t="shared" si="165"/>
        <v>2127</v>
      </c>
      <c r="AH108">
        <f t="shared" si="165"/>
        <v>2146</v>
      </c>
      <c r="AI108">
        <f t="shared" si="165"/>
        <v>1450</v>
      </c>
    </row>
    <row r="109" spans="1:47" x14ac:dyDescent="0.35">
      <c r="A109" t="str">
        <f t="shared" si="159"/>
        <v>35-44</v>
      </c>
      <c r="D109" t="str">
        <f t="shared" si="155"/>
        <v>0.034</v>
      </c>
      <c r="E109" t="str">
        <f t="shared" si="155"/>
        <v>&lt;0.001</v>
      </c>
      <c r="F109" t="str">
        <f t="shared" si="155"/>
        <v>&lt;0.001</v>
      </c>
      <c r="G109" t="str">
        <f t="shared" si="155"/>
        <v>&lt;0.001</v>
      </c>
      <c r="K109" t="str">
        <f t="shared" si="160"/>
        <v>35-44</v>
      </c>
      <c r="N109">
        <f>$N102-O102</f>
        <v>-7.418123070326871</v>
      </c>
      <c r="O109">
        <f t="shared" ref="O109:Q109" si="166">$N102-P102</f>
        <v>-19.478062715439151</v>
      </c>
      <c r="P109">
        <f t="shared" si="166"/>
        <v>-44.549831138251847</v>
      </c>
      <c r="Q109">
        <f t="shared" si="166"/>
        <v>-68.032290915089945</v>
      </c>
      <c r="T109" t="str">
        <f t="shared" si="162"/>
        <v>35-44</v>
      </c>
      <c r="W109">
        <f>SQRT((($AQ102-1)*$AF102^2+(AR102-1)*AG102^2)/($AQ102+AR102-2))</f>
        <v>2.6749903353113189</v>
      </c>
      <c r="X109">
        <f t="shared" ref="X109:Z109" si="167">SQRT((($AQ102-1)*$AF102^2+(AS102-1)*AH102^2)/($AQ102+AS102-2))</f>
        <v>3.2376415389487034</v>
      </c>
      <c r="Y109">
        <f t="shared" si="167"/>
        <v>1.5057397543433695</v>
      </c>
      <c r="Z109">
        <f t="shared" si="167"/>
        <v>1.7343456948751232</v>
      </c>
      <c r="AC109" t="str">
        <f t="shared" si="164"/>
        <v>35-44</v>
      </c>
      <c r="AF109">
        <f>$AQ102+AR102-2</f>
        <v>1305</v>
      </c>
      <c r="AG109">
        <f t="shared" ref="AG109:AI109" si="168">$AQ102+AS102-2</f>
        <v>1994</v>
      </c>
      <c r="AH109">
        <f t="shared" si="168"/>
        <v>2013</v>
      </c>
      <c r="AI109">
        <f t="shared" si="168"/>
        <v>1317</v>
      </c>
    </row>
    <row r="110" spans="1:47" x14ac:dyDescent="0.35">
      <c r="A110" t="str">
        <f t="shared" si="159"/>
        <v>45-54</v>
      </c>
      <c r="E110" t="str">
        <f t="shared" si="155"/>
        <v>&lt;0.001</v>
      </c>
      <c r="F110" t="str">
        <f t="shared" si="155"/>
        <v>&lt;0.001</v>
      </c>
      <c r="G110" t="str">
        <f t="shared" si="155"/>
        <v>&lt;0.001</v>
      </c>
      <c r="K110" t="str">
        <f t="shared" si="160"/>
        <v>45-54</v>
      </c>
      <c r="O110">
        <f>$O102-P102</f>
        <v>-12.05993964511228</v>
      </c>
      <c r="P110">
        <f t="shared" ref="P110:Q110" si="169">$O102-Q102</f>
        <v>-37.131708067924976</v>
      </c>
      <c r="Q110">
        <f t="shared" si="169"/>
        <v>-60.614167844763074</v>
      </c>
      <c r="T110" t="str">
        <f t="shared" si="162"/>
        <v>45-54</v>
      </c>
      <c r="X110">
        <f>SQRT((($AR102-1)*$AG102^2+(AS102-1)*AH102^2)/($AR102+AS102-2))</f>
        <v>3.1095245169620469</v>
      </c>
      <c r="Y110">
        <f t="shared" ref="Y110:Z110" si="170">SQRT((($AR102-1)*$AG102^2+(AT102-1)*AI102^2)/($AR102+AT102-2))</f>
        <v>1.6038342301264497</v>
      </c>
      <c r="Z110">
        <f t="shared" si="170"/>
        <v>1.8166198498733952</v>
      </c>
      <c r="AC110" t="str">
        <f t="shared" si="164"/>
        <v>45-54</v>
      </c>
      <c r="AG110">
        <f>$AR102+AS102-2</f>
        <v>2309</v>
      </c>
      <c r="AH110">
        <f t="shared" ref="AH110:AI110" si="171">$AR102+AT102-2</f>
        <v>2328</v>
      </c>
      <c r="AI110">
        <f t="shared" si="171"/>
        <v>1632</v>
      </c>
    </row>
    <row r="111" spans="1:47" x14ac:dyDescent="0.35">
      <c r="A111" t="str">
        <f t="shared" si="159"/>
        <v>55-64</v>
      </c>
      <c r="F111" t="str">
        <f t="shared" si="155"/>
        <v>&lt;0.001</v>
      </c>
      <c r="G111" t="str">
        <f t="shared" si="155"/>
        <v>&lt;0.001</v>
      </c>
      <c r="K111" t="str">
        <f t="shared" si="160"/>
        <v>55-64</v>
      </c>
      <c r="P111">
        <f>$P102-Q102</f>
        <v>-25.071768422812696</v>
      </c>
      <c r="Q111">
        <f>$P102-R102</f>
        <v>-48.554228199650794</v>
      </c>
      <c r="T111" t="str">
        <f t="shared" si="162"/>
        <v>55-64</v>
      </c>
      <c r="Y111">
        <f>SQRT((($AS102-1)*$AH102^2+(AT102-1)*AI102^2)/($AS102+AT102-2))</f>
        <v>2.411991235510861</v>
      </c>
      <c r="Z111">
        <f>SQRT((($AS102-1)*$AH102^2+(AU102-1)*AJ102^2)/($AS102+AU102-2))</f>
        <v>2.7023458394401216</v>
      </c>
      <c r="AC111" t="str">
        <f t="shared" si="164"/>
        <v>55-64</v>
      </c>
      <c r="AH111">
        <f>$AS102+AT102-2</f>
        <v>3017</v>
      </c>
      <c r="AI111">
        <f>$AS102+AU102-2</f>
        <v>2321</v>
      </c>
    </row>
    <row r="112" spans="1:47" x14ac:dyDescent="0.35">
      <c r="A112" t="str">
        <f t="shared" si="159"/>
        <v>65-74</v>
      </c>
      <c r="G112" t="str">
        <f t="shared" si="155"/>
        <v>&lt;0.001</v>
      </c>
      <c r="K112" t="str">
        <f t="shared" si="160"/>
        <v>65-74</v>
      </c>
      <c r="Q112">
        <f>Q102-R102</f>
        <v>-23.482459776838098</v>
      </c>
      <c r="T112" t="str">
        <f t="shared" si="162"/>
        <v>65-74</v>
      </c>
      <c r="Z112">
        <f>SQRT((($AT102-1)*$AI102^2+(AU102-1)*AJ102^2)/($AT102+AU102-2))</f>
        <v>0.51129602281425668</v>
      </c>
      <c r="AC112" t="str">
        <f t="shared" si="164"/>
        <v>65-74</v>
      </c>
      <c r="AI112">
        <f>$AT102+AU102-2</f>
        <v>2340</v>
      </c>
    </row>
    <row r="114" spans="1:47" ht="26" x14ac:dyDescent="0.6">
      <c r="A114" s="6" t="str">
        <f>K114</f>
        <v>Language_grouping</v>
      </c>
      <c r="K114" t="str">
        <f t="shared" ref="K114:T114" si="172">K12</f>
        <v>Language_grouping</v>
      </c>
      <c r="L114">
        <f t="shared" si="172"/>
        <v>0</v>
      </c>
      <c r="M114">
        <f t="shared" si="172"/>
        <v>0</v>
      </c>
      <c r="N114">
        <f t="shared" si="172"/>
        <v>0</v>
      </c>
      <c r="O114">
        <f t="shared" si="172"/>
        <v>0</v>
      </c>
      <c r="P114">
        <f t="shared" si="172"/>
        <v>0</v>
      </c>
      <c r="Q114">
        <f t="shared" si="172"/>
        <v>0</v>
      </c>
      <c r="R114">
        <f t="shared" si="172"/>
        <v>0</v>
      </c>
      <c r="S114">
        <f t="shared" si="172"/>
        <v>0</v>
      </c>
      <c r="T114" t="str">
        <f t="shared" si="172"/>
        <v>Language_grouping</v>
      </c>
      <c r="AC114" t="str">
        <f>AC12</f>
        <v>Language_grouping</v>
      </c>
      <c r="AN114">
        <f t="shared" ref="AN114:AU114" si="173">AN12</f>
        <v>0</v>
      </c>
      <c r="AO114">
        <f t="shared" si="173"/>
        <v>0</v>
      </c>
      <c r="AP114">
        <f t="shared" si="173"/>
        <v>0</v>
      </c>
      <c r="AQ114">
        <f t="shared" si="173"/>
        <v>0</v>
      </c>
      <c r="AR114">
        <f t="shared" si="173"/>
        <v>0</v>
      </c>
      <c r="AS114">
        <f t="shared" si="173"/>
        <v>0</v>
      </c>
      <c r="AT114">
        <f t="shared" si="173"/>
        <v>0</v>
      </c>
      <c r="AU114">
        <f t="shared" si="173"/>
        <v>0</v>
      </c>
    </row>
    <row r="115" spans="1:47" x14ac:dyDescent="0.35">
      <c r="K115" t="str">
        <f t="shared" ref="K115:AA115" si="174">K14</f>
        <v>Anglosphere (core)</v>
      </c>
      <c r="L115">
        <f t="shared" si="174"/>
        <v>24.185944429999999</v>
      </c>
      <c r="M115">
        <f t="shared" si="174"/>
        <v>39.36228294</v>
      </c>
      <c r="N115">
        <f t="shared" si="174"/>
        <v>45.891757890000001</v>
      </c>
      <c r="O115">
        <f t="shared" si="174"/>
        <v>54.98512436</v>
      </c>
      <c r="P115">
        <f t="shared" si="174"/>
        <v>71.323083350000005</v>
      </c>
      <c r="Q115">
        <f t="shared" si="174"/>
        <v>99.497358509999998</v>
      </c>
      <c r="R115">
        <f t="shared" si="174"/>
        <v>122.3469649</v>
      </c>
      <c r="S115">
        <f t="shared" si="174"/>
        <v>0</v>
      </c>
      <c r="T115" t="str">
        <f t="shared" si="174"/>
        <v>Anglosphere (core)</v>
      </c>
      <c r="U115">
        <f t="shared" si="174"/>
        <v>7.8650622019999998</v>
      </c>
      <c r="V115">
        <f t="shared" si="174"/>
        <v>9.5041327160000009</v>
      </c>
      <c r="W115">
        <f t="shared" si="174"/>
        <v>11.21164272</v>
      </c>
      <c r="X115">
        <f t="shared" si="174"/>
        <v>9.975145801</v>
      </c>
      <c r="Y115">
        <f t="shared" si="174"/>
        <v>10.19341395</v>
      </c>
      <c r="Z115">
        <f t="shared" si="174"/>
        <v>7.7041574309999996</v>
      </c>
      <c r="AA115">
        <f t="shared" si="174"/>
        <v>8.9948239520000008</v>
      </c>
      <c r="AC115" t="str">
        <f t="shared" ref="AC115:AK115" si="175">AC14</f>
        <v>Anglosphere (core)</v>
      </c>
      <c r="AD115">
        <f t="shared" si="175"/>
        <v>2.780719409</v>
      </c>
      <c r="AE115">
        <f t="shared" si="175"/>
        <v>3.3602183459999999</v>
      </c>
      <c r="AF115">
        <f t="shared" si="175"/>
        <v>3.9639142970000001</v>
      </c>
      <c r="AG115">
        <f t="shared" si="175"/>
        <v>3.5267466189999999</v>
      </c>
      <c r="AH115">
        <f t="shared" si="175"/>
        <v>3.6039160620000001</v>
      </c>
      <c r="AI115">
        <f t="shared" si="175"/>
        <v>2.7238309809999999</v>
      </c>
      <c r="AJ115">
        <f t="shared" si="175"/>
        <v>3.1801505059999999</v>
      </c>
      <c r="AK115">
        <f t="shared" si="175"/>
        <v>8</v>
      </c>
      <c r="AN115" t="str">
        <f t="shared" ref="AN115:AU115" si="176">AN14</f>
        <v>Anglosphere (core)</v>
      </c>
      <c r="AO115">
        <f t="shared" si="176"/>
        <v>8297</v>
      </c>
      <c r="AP115">
        <f t="shared" si="176"/>
        <v>4454</v>
      </c>
      <c r="AQ115">
        <f t="shared" si="176"/>
        <v>3984</v>
      </c>
      <c r="AR115">
        <f t="shared" si="176"/>
        <v>5790</v>
      </c>
      <c r="AS115">
        <f t="shared" si="176"/>
        <v>10237</v>
      </c>
      <c r="AT115">
        <f t="shared" si="176"/>
        <v>11063</v>
      </c>
      <c r="AU115">
        <f t="shared" si="176"/>
        <v>6901</v>
      </c>
    </row>
    <row r="116" spans="1:47" x14ac:dyDescent="0.35">
      <c r="A116" t="s">
        <v>31</v>
      </c>
    </row>
    <row r="117" spans="1:47" x14ac:dyDescent="0.35">
      <c r="K117" t="str">
        <f>K115</f>
        <v>Anglosphere (core)</v>
      </c>
      <c r="T117" t="s">
        <v>29</v>
      </c>
      <c r="AC117" t="s">
        <v>30</v>
      </c>
    </row>
    <row r="118" spans="1:47" x14ac:dyDescent="0.35">
      <c r="A118" t="str">
        <f>K117</f>
        <v>Anglosphere (core)</v>
      </c>
      <c r="K118" t="s">
        <v>28</v>
      </c>
    </row>
    <row r="119" spans="1:47" x14ac:dyDescent="0.35">
      <c r="B119" t="str">
        <f>B106</f>
        <v>25-34</v>
      </c>
      <c r="C119" t="str">
        <f t="shared" ref="C119:G119" si="177">C106</f>
        <v>35-44</v>
      </c>
      <c r="D119" t="str">
        <f t="shared" si="177"/>
        <v>45-54</v>
      </c>
      <c r="E119" t="str">
        <f t="shared" si="177"/>
        <v>55-64</v>
      </c>
      <c r="F119" t="str">
        <f t="shared" si="177"/>
        <v>65-74</v>
      </c>
      <c r="G119" t="str">
        <f t="shared" si="177"/>
        <v>75+</v>
      </c>
      <c r="L119" t="str">
        <f>B119</f>
        <v>25-34</v>
      </c>
      <c r="M119" t="str">
        <f t="shared" ref="M119:Q119" si="178">C119</f>
        <v>35-44</v>
      </c>
      <c r="N119" t="str">
        <f t="shared" si="178"/>
        <v>45-54</v>
      </c>
      <c r="O119" t="str">
        <f t="shared" si="178"/>
        <v>55-64</v>
      </c>
      <c r="P119" t="str">
        <f t="shared" si="178"/>
        <v>65-74</v>
      </c>
      <c r="Q119" t="str">
        <f t="shared" si="178"/>
        <v>75+</v>
      </c>
      <c r="U119" t="str">
        <f>L119</f>
        <v>25-34</v>
      </c>
      <c r="V119" t="str">
        <f t="shared" ref="V119:Z119" si="179">M119</f>
        <v>35-44</v>
      </c>
      <c r="W119" t="str">
        <f t="shared" si="179"/>
        <v>45-54</v>
      </c>
      <c r="X119" t="str">
        <f t="shared" si="179"/>
        <v>55-64</v>
      </c>
      <c r="Y119" t="str">
        <f t="shared" si="179"/>
        <v>65-74</v>
      </c>
      <c r="Z119" t="str">
        <f t="shared" si="179"/>
        <v>75+</v>
      </c>
      <c r="AD119" t="str">
        <f>U119</f>
        <v>25-34</v>
      </c>
      <c r="AE119" t="str">
        <f t="shared" ref="AE119:AF119" si="180">V119</f>
        <v>35-44</v>
      </c>
      <c r="AF119" t="str">
        <f t="shared" si="180"/>
        <v>45-54</v>
      </c>
      <c r="AG119" t="str">
        <f>X119</f>
        <v>55-64</v>
      </c>
      <c r="AH119" t="str">
        <f t="shared" ref="AH119:AI119" si="181">Y119</f>
        <v>65-74</v>
      </c>
      <c r="AI119" t="str">
        <f t="shared" si="181"/>
        <v>75+</v>
      </c>
    </row>
    <row r="120" spans="1:47" x14ac:dyDescent="0.35">
      <c r="A120" t="str">
        <f>A107</f>
        <v>18-24</v>
      </c>
      <c r="B120" t="str">
        <f>IF(_xlfn.T.DIST.2T(ABS(L120/U120),AD120)*6&lt;0.001,"&lt;0.001",IF(_xlfn.T.DIST.2T(ABS(L120/U120),AD120)*6&gt;0.999, "&gt;0.999",FIXED(_xlfn.T.DIST.2T(ABS(L120/U120),AD120)*6,3)))</f>
        <v>&lt;0.001</v>
      </c>
      <c r="C120" t="str">
        <f t="shared" ref="C120:G125" si="182">IF(_xlfn.T.DIST.2T(ABS(M120/V120),AE120)*6&lt;0.001,"&lt;0.001",IF(_xlfn.T.DIST.2T(ABS(M120/V120),AE120)*6&gt;0.999, "&gt;0.999",FIXED(_xlfn.T.DIST.2T(ABS(M120/V120),AE120)*6,3)))</f>
        <v>&lt;0.001</v>
      </c>
      <c r="D120" t="str">
        <f t="shared" si="182"/>
        <v>&lt;0.001</v>
      </c>
      <c r="E120" t="str">
        <f t="shared" si="182"/>
        <v>&lt;0.001</v>
      </c>
      <c r="F120" t="str">
        <f t="shared" si="182"/>
        <v>&lt;0.001</v>
      </c>
      <c r="G120" t="str">
        <f t="shared" si="182"/>
        <v>&lt;0.001</v>
      </c>
      <c r="K120" t="str">
        <f>A120</f>
        <v>18-24</v>
      </c>
      <c r="L120">
        <f>$L115-M115</f>
        <v>-15.176338510000001</v>
      </c>
      <c r="M120">
        <f t="shared" ref="M120:Q120" si="183">$L115-N115</f>
        <v>-21.705813460000002</v>
      </c>
      <c r="N120">
        <f t="shared" si="183"/>
        <v>-30.799179930000001</v>
      </c>
      <c r="O120">
        <f t="shared" si="183"/>
        <v>-47.137138920000005</v>
      </c>
      <c r="P120">
        <f t="shared" si="183"/>
        <v>-75.311414079999992</v>
      </c>
      <c r="Q120">
        <f t="shared" si="183"/>
        <v>-98.161020470000011</v>
      </c>
      <c r="T120" t="str">
        <f>K120</f>
        <v>18-24</v>
      </c>
      <c r="U120">
        <f>SQRT((($AO115-1)*$AD115^2+(AP115-1)*AE115^2)/($AO115+AP115-2))</f>
        <v>2.9958938198569918</v>
      </c>
      <c r="V120">
        <f t="shared" ref="V120:Z120" si="184">SQRT((($AO115-1)*$AD115^2+(AQ115-1)*AF115^2)/($AO115+AQ115-2))</f>
        <v>3.2126286168947917</v>
      </c>
      <c r="W120">
        <f t="shared" si="184"/>
        <v>3.1090834041934556</v>
      </c>
      <c r="X120">
        <f t="shared" si="184"/>
        <v>3.2611968341790392</v>
      </c>
      <c r="Y120">
        <f t="shared" si="184"/>
        <v>2.7483550871108005</v>
      </c>
      <c r="Z120">
        <f t="shared" si="184"/>
        <v>2.9687563074516956</v>
      </c>
      <c r="AC120" t="str">
        <f>T120</f>
        <v>18-24</v>
      </c>
      <c r="AD120">
        <f>$AO115+AP115-2</f>
        <v>12749</v>
      </c>
      <c r="AE120">
        <f t="shared" ref="AE120:AI120" si="185">$AO115+AQ115-2</f>
        <v>12279</v>
      </c>
      <c r="AF120">
        <f t="shared" si="185"/>
        <v>14085</v>
      </c>
      <c r="AG120">
        <f t="shared" si="185"/>
        <v>18532</v>
      </c>
      <c r="AH120">
        <f t="shared" si="185"/>
        <v>19358</v>
      </c>
      <c r="AI120">
        <f t="shared" si="185"/>
        <v>15196</v>
      </c>
    </row>
    <row r="121" spans="1:47" x14ac:dyDescent="0.35">
      <c r="A121" t="str">
        <f t="shared" ref="A121:A125" si="186">A108</f>
        <v>25-34</v>
      </c>
      <c r="C121" t="str">
        <f t="shared" si="182"/>
        <v>0.446</v>
      </c>
      <c r="D121" t="str">
        <f t="shared" si="182"/>
        <v>&lt;0.001</v>
      </c>
      <c r="E121" t="str">
        <f t="shared" si="182"/>
        <v>&lt;0.001</v>
      </c>
      <c r="F121" t="str">
        <f t="shared" si="182"/>
        <v>&lt;0.001</v>
      </c>
      <c r="G121" t="str">
        <f t="shared" si="182"/>
        <v>&lt;0.001</v>
      </c>
      <c r="K121" t="str">
        <f t="shared" ref="K121:K125" si="187">A121</f>
        <v>25-34</v>
      </c>
      <c r="M121">
        <f>$M115-N115</f>
        <v>-6.5294749500000009</v>
      </c>
      <c r="N121">
        <f t="shared" ref="N121:Q121" si="188">$M115-O115</f>
        <v>-15.62284142</v>
      </c>
      <c r="O121">
        <f t="shared" si="188"/>
        <v>-31.960800410000004</v>
      </c>
      <c r="P121">
        <f t="shared" si="188"/>
        <v>-60.135075569999998</v>
      </c>
      <c r="Q121">
        <f t="shared" si="188"/>
        <v>-82.984681960000003</v>
      </c>
      <c r="T121" t="str">
        <f t="shared" ref="T121:T125" si="189">K121</f>
        <v>25-34</v>
      </c>
      <c r="V121">
        <f>SQRT((($AP115-1)*$AE115^2+(AQ115-1)*AF115^2)/($AP115+AQ115-2))</f>
        <v>3.6576866613454584</v>
      </c>
      <c r="W121">
        <f t="shared" ref="W121:Z121" si="190">SQRT((($AP115-1)*$AE115^2+(AR115-1)*AG115^2)/($AP115+AR115-2))</f>
        <v>3.4553300200760635</v>
      </c>
      <c r="X121">
        <f t="shared" si="190"/>
        <v>3.5318151790529821</v>
      </c>
      <c r="Y121">
        <f t="shared" si="190"/>
        <v>2.9207043592637119</v>
      </c>
      <c r="Z121">
        <f t="shared" si="190"/>
        <v>3.2519673736129882</v>
      </c>
      <c r="AC121" t="str">
        <f t="shared" ref="AC121:AC125" si="191">T121</f>
        <v>25-34</v>
      </c>
      <c r="AE121">
        <f>$AP115+AQ115-2</f>
        <v>8436</v>
      </c>
      <c r="AF121">
        <f t="shared" ref="AF121:AI121" si="192">$AP115+AR115-2</f>
        <v>10242</v>
      </c>
      <c r="AG121">
        <f t="shared" si="192"/>
        <v>14689</v>
      </c>
      <c r="AH121">
        <f t="shared" si="192"/>
        <v>15515</v>
      </c>
      <c r="AI121">
        <f t="shared" si="192"/>
        <v>11353</v>
      </c>
    </row>
    <row r="122" spans="1:47" x14ac:dyDescent="0.35">
      <c r="A122" t="str">
        <f t="shared" si="186"/>
        <v>35-44</v>
      </c>
      <c r="D122" t="str">
        <f t="shared" si="182"/>
        <v>0.086</v>
      </c>
      <c r="E122" t="str">
        <f t="shared" si="182"/>
        <v>&lt;0.001</v>
      </c>
      <c r="F122" t="str">
        <f t="shared" si="182"/>
        <v>&lt;0.001</v>
      </c>
      <c r="G122" t="str">
        <f t="shared" si="182"/>
        <v>&lt;0.001</v>
      </c>
      <c r="K122" t="str">
        <f t="shared" si="187"/>
        <v>35-44</v>
      </c>
      <c r="N122">
        <f>$N115-O115</f>
        <v>-9.0933664699999994</v>
      </c>
      <c r="O122">
        <f t="shared" ref="O122:Q122" si="193">$N115-P115</f>
        <v>-25.431325460000004</v>
      </c>
      <c r="P122">
        <f t="shared" si="193"/>
        <v>-53.605600619999997</v>
      </c>
      <c r="Q122">
        <f t="shared" si="193"/>
        <v>-76.455207010000009</v>
      </c>
      <c r="T122" t="str">
        <f t="shared" si="189"/>
        <v>35-44</v>
      </c>
      <c r="W122">
        <f>SQRT((($AQ115-1)*$AF115^2+(AR115-1)*AG115^2)/($AQ115+AR115-2))</f>
        <v>3.7111557040746996</v>
      </c>
      <c r="X122">
        <f t="shared" ref="X122:Z122" si="194">SQRT((($AQ115-1)*$AF115^2+(AS115-1)*AH115^2)/($AQ115+AS115-2))</f>
        <v>3.7082834890882035</v>
      </c>
      <c r="Y122">
        <f t="shared" si="194"/>
        <v>3.1007793154292789</v>
      </c>
      <c r="Z122">
        <f t="shared" si="194"/>
        <v>3.4874911568557825</v>
      </c>
      <c r="AC122" t="str">
        <f t="shared" si="191"/>
        <v>35-44</v>
      </c>
      <c r="AF122">
        <f>$AQ115+AR115-2</f>
        <v>9772</v>
      </c>
      <c r="AG122">
        <f t="shared" ref="AG122:AI122" si="195">$AQ115+AS115-2</f>
        <v>14219</v>
      </c>
      <c r="AH122">
        <f t="shared" si="195"/>
        <v>15045</v>
      </c>
      <c r="AI122">
        <f t="shared" si="195"/>
        <v>10883</v>
      </c>
    </row>
    <row r="123" spans="1:47" x14ac:dyDescent="0.35">
      <c r="A123" t="str">
        <f t="shared" si="186"/>
        <v>45-54</v>
      </c>
      <c r="E123" t="str">
        <f t="shared" si="182"/>
        <v>&lt;0.001</v>
      </c>
      <c r="F123" t="str">
        <f t="shared" si="182"/>
        <v>&lt;0.001</v>
      </c>
      <c r="G123" t="str">
        <f t="shared" si="182"/>
        <v>&lt;0.001</v>
      </c>
      <c r="K123" t="str">
        <f t="shared" si="187"/>
        <v>45-54</v>
      </c>
      <c r="O123">
        <f>$O115-P115</f>
        <v>-16.337958990000004</v>
      </c>
      <c r="P123">
        <f t="shared" ref="P123:Q123" si="196">$O115-Q115</f>
        <v>-44.512234149999998</v>
      </c>
      <c r="Q123">
        <f t="shared" si="196"/>
        <v>-67.361840540000003</v>
      </c>
      <c r="T123" t="str">
        <f t="shared" si="189"/>
        <v>45-54</v>
      </c>
      <c r="X123">
        <f>SQRT((($AR115-1)*$AG115^2+(AS115-1)*AH115^2)/($AR115+AS115-2))</f>
        <v>3.5762308765224491</v>
      </c>
      <c r="Y123">
        <f t="shared" ref="Y123:Z123" si="197">SQRT((($AR115-1)*$AG115^2+(AT115-1)*AI115^2)/($AR115+AT115-2))</f>
        <v>3.0238017454186226</v>
      </c>
      <c r="Z123">
        <f t="shared" si="197"/>
        <v>3.3427359517501118</v>
      </c>
      <c r="AC123" t="str">
        <f t="shared" si="191"/>
        <v>45-54</v>
      </c>
      <c r="AG123">
        <f>$AR115+AS115-2</f>
        <v>16025</v>
      </c>
      <c r="AH123">
        <f t="shared" ref="AH123:AI123" si="198">$AR115+AT115-2</f>
        <v>16851</v>
      </c>
      <c r="AI123">
        <f t="shared" si="198"/>
        <v>12689</v>
      </c>
    </row>
    <row r="124" spans="1:47" x14ac:dyDescent="0.35">
      <c r="A124" t="str">
        <f t="shared" si="186"/>
        <v>55-64</v>
      </c>
      <c r="F124" t="str">
        <f t="shared" si="182"/>
        <v>&lt;0.001</v>
      </c>
      <c r="G124" t="str">
        <f t="shared" si="182"/>
        <v>&lt;0.001</v>
      </c>
      <c r="K124" t="str">
        <f t="shared" si="187"/>
        <v>55-64</v>
      </c>
      <c r="P124">
        <f>$P115-Q115</f>
        <v>-28.174275159999993</v>
      </c>
      <c r="Q124">
        <f>$P115-R115</f>
        <v>-51.023881549999999</v>
      </c>
      <c r="T124" t="str">
        <f t="shared" si="189"/>
        <v>55-64</v>
      </c>
      <c r="Y124">
        <f>SQRT((($AS115-1)*$AH115^2+(AT115-1)*AI115^2)/($AS115+AT115-2))</f>
        <v>3.1773798538061127</v>
      </c>
      <c r="Z124">
        <f>SQRT((($AS115-1)*$AH115^2+(AU115-1)*AJ115^2)/($AS115+AU115-2))</f>
        <v>3.4395667335392641</v>
      </c>
      <c r="AC124" t="str">
        <f t="shared" si="191"/>
        <v>55-64</v>
      </c>
      <c r="AH124">
        <f>$AS115+AT115-2</f>
        <v>21298</v>
      </c>
      <c r="AI124">
        <f>$AS115+AU115-2</f>
        <v>17136</v>
      </c>
    </row>
    <row r="125" spans="1:47" x14ac:dyDescent="0.35">
      <c r="A125" t="str">
        <f t="shared" si="186"/>
        <v>65-74</v>
      </c>
      <c r="G125" t="str">
        <f t="shared" si="182"/>
        <v>&lt;0.001</v>
      </c>
      <c r="K125" t="str">
        <f t="shared" si="187"/>
        <v>65-74</v>
      </c>
      <c r="Q125">
        <f>Q115-R115</f>
        <v>-22.849606390000005</v>
      </c>
      <c r="T125" t="str">
        <f t="shared" si="189"/>
        <v>65-74</v>
      </c>
      <c r="Z125">
        <f>SQRT((($AT115-1)*$AI115^2+(AU115-1)*AJ115^2)/($AT115+AU115-2))</f>
        <v>2.9076071198058471</v>
      </c>
      <c r="AC125" t="str">
        <f t="shared" si="191"/>
        <v>65-74</v>
      </c>
      <c r="AI125">
        <f>$AT115+AU115-2</f>
        <v>17962</v>
      </c>
    </row>
    <row r="127" spans="1:47" x14ac:dyDescent="0.35">
      <c r="K127" t="str">
        <f t="shared" ref="K127:AA127" si="199">K15</f>
        <v>Anglosphere (other)</v>
      </c>
      <c r="L127">
        <f t="shared" si="199"/>
        <v>24.898844230000002</v>
      </c>
      <c r="M127">
        <f t="shared" si="199"/>
        <v>40.642556720000002</v>
      </c>
      <c r="N127">
        <f t="shared" si="199"/>
        <v>65.867172920000002</v>
      </c>
      <c r="O127">
        <f t="shared" si="199"/>
        <v>89.708091300000007</v>
      </c>
      <c r="P127">
        <f t="shared" si="199"/>
        <v>101.9837469</v>
      </c>
      <c r="Q127">
        <f t="shared" si="199"/>
        <v>108.51636480000001</v>
      </c>
      <c r="R127">
        <f t="shared" si="199"/>
        <v>111.91830880000001</v>
      </c>
      <c r="S127">
        <f t="shared" si="199"/>
        <v>0</v>
      </c>
      <c r="T127" t="str">
        <f t="shared" si="199"/>
        <v>Anglosphere (other)</v>
      </c>
      <c r="U127">
        <f t="shared" si="199"/>
        <v>12.0080931</v>
      </c>
      <c r="V127">
        <f t="shared" si="199"/>
        <v>14.85376728</v>
      </c>
      <c r="W127">
        <f t="shared" si="199"/>
        <v>11.23055821</v>
      </c>
      <c r="X127">
        <f t="shared" si="199"/>
        <v>9.2550274199999993</v>
      </c>
      <c r="Y127">
        <f t="shared" si="199"/>
        <v>8.2981861380000002</v>
      </c>
      <c r="Z127">
        <f t="shared" si="199"/>
        <v>6.5482677789999997</v>
      </c>
      <c r="AA127">
        <f t="shared" si="199"/>
        <v>3.1987358650000002</v>
      </c>
      <c r="AC127" t="str">
        <f t="shared" ref="AC127:AK127" si="200">AC15</f>
        <v>Anglosphere (other)</v>
      </c>
      <c r="AD127">
        <f t="shared" si="200"/>
        <v>3.1004763049999999</v>
      </c>
      <c r="AE127">
        <f t="shared" si="200"/>
        <v>3.83522622</v>
      </c>
      <c r="AF127">
        <f t="shared" si="200"/>
        <v>2.899717662</v>
      </c>
      <c r="AG127">
        <f t="shared" si="200"/>
        <v>2.3896378039999999</v>
      </c>
      <c r="AH127">
        <f t="shared" si="200"/>
        <v>2.1425824480000002</v>
      </c>
      <c r="AI127">
        <f t="shared" si="200"/>
        <v>1.69075547</v>
      </c>
      <c r="AJ127">
        <f t="shared" si="200"/>
        <v>0.82591004899999998</v>
      </c>
      <c r="AK127">
        <f t="shared" si="200"/>
        <v>15</v>
      </c>
      <c r="AN127" t="str">
        <f t="shared" ref="AN127:AU127" si="201">AN15</f>
        <v>Anglosphere (other)</v>
      </c>
      <c r="AO127">
        <f t="shared" si="201"/>
        <v>13269</v>
      </c>
      <c r="AP127">
        <f t="shared" si="201"/>
        <v>12458</v>
      </c>
      <c r="AQ127">
        <f t="shared" si="201"/>
        <v>14174</v>
      </c>
      <c r="AR127">
        <f t="shared" si="201"/>
        <v>16435</v>
      </c>
      <c r="AS127">
        <f t="shared" si="201"/>
        <v>15261</v>
      </c>
      <c r="AT127">
        <f t="shared" si="201"/>
        <v>8344</v>
      </c>
      <c r="AU127">
        <f t="shared" si="201"/>
        <v>1886</v>
      </c>
    </row>
    <row r="128" spans="1:47" x14ac:dyDescent="0.35">
      <c r="A128" t="s">
        <v>31</v>
      </c>
    </row>
    <row r="129" spans="1:47" x14ac:dyDescent="0.35">
      <c r="K129" t="str">
        <f>K127</f>
        <v>Anglosphere (other)</v>
      </c>
      <c r="T129" t="s">
        <v>29</v>
      </c>
      <c r="AC129" t="s">
        <v>30</v>
      </c>
    </row>
    <row r="130" spans="1:47" x14ac:dyDescent="0.35">
      <c r="A130" t="str">
        <f>K129</f>
        <v>Anglosphere (other)</v>
      </c>
      <c r="K130" t="s">
        <v>28</v>
      </c>
    </row>
    <row r="131" spans="1:47" x14ac:dyDescent="0.35">
      <c r="B131" t="str">
        <f>B119</f>
        <v>25-34</v>
      </c>
      <c r="C131" t="str">
        <f t="shared" ref="C131:G131" si="202">C119</f>
        <v>35-44</v>
      </c>
      <c r="D131" t="str">
        <f t="shared" si="202"/>
        <v>45-54</v>
      </c>
      <c r="E131" t="str">
        <f t="shared" si="202"/>
        <v>55-64</v>
      </c>
      <c r="F131" t="str">
        <f t="shared" si="202"/>
        <v>65-74</v>
      </c>
      <c r="G131" t="str">
        <f t="shared" si="202"/>
        <v>75+</v>
      </c>
      <c r="L131" t="str">
        <f>B131</f>
        <v>25-34</v>
      </c>
      <c r="M131" t="str">
        <f t="shared" ref="M131:Q131" si="203">C131</f>
        <v>35-44</v>
      </c>
      <c r="N131" t="str">
        <f t="shared" si="203"/>
        <v>45-54</v>
      </c>
      <c r="O131" t="str">
        <f t="shared" si="203"/>
        <v>55-64</v>
      </c>
      <c r="P131" t="str">
        <f t="shared" si="203"/>
        <v>65-74</v>
      </c>
      <c r="Q131" t="str">
        <f t="shared" si="203"/>
        <v>75+</v>
      </c>
      <c r="U131" t="str">
        <f>L131</f>
        <v>25-34</v>
      </c>
      <c r="V131" t="str">
        <f t="shared" ref="V131:Z131" si="204">M131</f>
        <v>35-44</v>
      </c>
      <c r="W131" t="str">
        <f t="shared" si="204"/>
        <v>45-54</v>
      </c>
      <c r="X131" t="str">
        <f t="shared" si="204"/>
        <v>55-64</v>
      </c>
      <c r="Y131" t="str">
        <f t="shared" si="204"/>
        <v>65-74</v>
      </c>
      <c r="Z131" t="str">
        <f t="shared" si="204"/>
        <v>75+</v>
      </c>
      <c r="AD131" t="str">
        <f>U131</f>
        <v>25-34</v>
      </c>
      <c r="AE131" t="str">
        <f t="shared" ref="AE131:AF131" si="205">V131</f>
        <v>35-44</v>
      </c>
      <c r="AF131" t="str">
        <f t="shared" si="205"/>
        <v>45-54</v>
      </c>
      <c r="AG131" t="str">
        <f>X131</f>
        <v>55-64</v>
      </c>
      <c r="AH131" t="str">
        <f t="shared" ref="AH131:AI131" si="206">Y131</f>
        <v>65-74</v>
      </c>
      <c r="AI131" t="str">
        <f t="shared" si="206"/>
        <v>75+</v>
      </c>
    </row>
    <row r="132" spans="1:47" x14ac:dyDescent="0.35">
      <c r="A132" t="str">
        <f>A120</f>
        <v>18-24</v>
      </c>
      <c r="B132" t="str">
        <f>IF(_xlfn.T.DIST.2T(ABS(L132/U132),AD132)*6&lt;0.001,"&lt;0.001",IF(_xlfn.T.DIST.2T(ABS(L132/U132),AD132)*6&gt;0.999, "&gt;0.999",FIXED(_xlfn.T.DIST.2T(ABS(L132/U132),AD132)*6,3)))</f>
        <v>&lt;0.001</v>
      </c>
      <c r="C132" t="str">
        <f t="shared" ref="C132:G137" si="207">IF(_xlfn.T.DIST.2T(ABS(M132/V132),AE132)*6&lt;0.001,"&lt;0.001",IF(_xlfn.T.DIST.2T(ABS(M132/V132),AE132)*6&gt;0.999, "&gt;0.999",FIXED(_xlfn.T.DIST.2T(ABS(M132/V132),AE132)*6,3)))</f>
        <v>&lt;0.001</v>
      </c>
      <c r="D132" t="str">
        <f t="shared" si="207"/>
        <v>&lt;0.001</v>
      </c>
      <c r="E132" t="str">
        <f t="shared" si="207"/>
        <v>&lt;0.001</v>
      </c>
      <c r="F132" t="str">
        <f t="shared" si="207"/>
        <v>&lt;0.001</v>
      </c>
      <c r="G132" t="str">
        <f t="shared" si="207"/>
        <v>&lt;0.001</v>
      </c>
      <c r="K132" t="str">
        <f>A132</f>
        <v>18-24</v>
      </c>
      <c r="L132">
        <f>$L127-M127</f>
        <v>-15.74371249</v>
      </c>
      <c r="M132">
        <f t="shared" ref="M132:Q132" si="208">$L127-N127</f>
        <v>-40.96832869</v>
      </c>
      <c r="N132">
        <f t="shared" si="208"/>
        <v>-64.809247069999998</v>
      </c>
      <c r="O132">
        <f t="shared" si="208"/>
        <v>-77.084902669999991</v>
      </c>
      <c r="P132">
        <f t="shared" si="208"/>
        <v>-83.617520570000011</v>
      </c>
      <c r="Q132">
        <f t="shared" si="208"/>
        <v>-87.019464569999997</v>
      </c>
      <c r="T132" t="str">
        <f>K132</f>
        <v>18-24</v>
      </c>
      <c r="U132">
        <f>SQRT((($AO127-1)*$AD127^2+(AP127-1)*AE127^2)/($AO127+AP127-2))</f>
        <v>3.4757199270574288</v>
      </c>
      <c r="V132">
        <f t="shared" ref="V132:Z132" si="209">SQRT((($AO127-1)*$AD127^2+(AQ127-1)*AF127^2)/($AO127+AQ127-2))</f>
        <v>2.9984653254737195</v>
      </c>
      <c r="W132">
        <f t="shared" si="209"/>
        <v>2.7301407735386758</v>
      </c>
      <c r="X132">
        <f t="shared" si="209"/>
        <v>2.6318173851737661</v>
      </c>
      <c r="Y132">
        <f t="shared" si="209"/>
        <v>2.6467778775440278</v>
      </c>
      <c r="Z132">
        <f t="shared" si="209"/>
        <v>2.9158151762614302</v>
      </c>
      <c r="AC132" t="str">
        <f>T132</f>
        <v>18-24</v>
      </c>
      <c r="AD132">
        <f>$AO127+AP127-2</f>
        <v>25725</v>
      </c>
      <c r="AE132">
        <f t="shared" ref="AE132:AI132" si="210">$AO127+AQ127-2</f>
        <v>27441</v>
      </c>
      <c r="AF132">
        <f t="shared" si="210"/>
        <v>29702</v>
      </c>
      <c r="AG132">
        <f t="shared" si="210"/>
        <v>28528</v>
      </c>
      <c r="AH132">
        <f t="shared" si="210"/>
        <v>21611</v>
      </c>
      <c r="AI132">
        <f t="shared" si="210"/>
        <v>15153</v>
      </c>
    </row>
    <row r="133" spans="1:47" x14ac:dyDescent="0.35">
      <c r="A133" t="str">
        <f t="shared" ref="A133:A137" si="211">A121</f>
        <v>25-34</v>
      </c>
      <c r="C133" t="str">
        <f t="shared" si="207"/>
        <v>&lt;0.001</v>
      </c>
      <c r="D133" t="str">
        <f t="shared" si="207"/>
        <v>&lt;0.001</v>
      </c>
      <c r="E133" t="str">
        <f t="shared" si="207"/>
        <v>&lt;0.001</v>
      </c>
      <c r="F133" t="str">
        <f t="shared" si="207"/>
        <v>&lt;0.001</v>
      </c>
      <c r="G133" t="str">
        <f t="shared" si="207"/>
        <v>&lt;0.001</v>
      </c>
      <c r="K133" t="str">
        <f t="shared" ref="K133:K137" si="212">A133</f>
        <v>25-34</v>
      </c>
      <c r="M133">
        <f>$M127-N127</f>
        <v>-25.2246162</v>
      </c>
      <c r="N133">
        <f t="shared" ref="N133:Q133" si="213">$M127-O127</f>
        <v>-49.065534580000005</v>
      </c>
      <c r="O133">
        <f t="shared" si="213"/>
        <v>-61.341190179999998</v>
      </c>
      <c r="P133">
        <f t="shared" si="213"/>
        <v>-67.873808080000003</v>
      </c>
      <c r="Q133">
        <f t="shared" si="213"/>
        <v>-71.275752080000004</v>
      </c>
      <c r="T133" t="str">
        <f t="shared" ref="T133:T137" si="214">K133</f>
        <v>25-34</v>
      </c>
      <c r="V133">
        <f>SQRT((($AP127-1)*$AE127^2+(AQ127-1)*AF127^2)/($AP127+AQ127-2))</f>
        <v>3.3698160904900991</v>
      </c>
      <c r="W133">
        <f t="shared" ref="W133:Z133" si="215">SQRT((($AP127-1)*$AE127^2+(AR127-1)*AG127^2)/($AP127+AR127-2))</f>
        <v>3.0968229670024097</v>
      </c>
      <c r="X133">
        <f t="shared" si="215"/>
        <v>3.0229425517172137</v>
      </c>
      <c r="Y133">
        <f t="shared" si="215"/>
        <v>3.1552708306925927</v>
      </c>
      <c r="Z133">
        <f t="shared" si="215"/>
        <v>3.5868347146494379</v>
      </c>
      <c r="AC133" t="str">
        <f t="shared" ref="AC133:AC137" si="216">T133</f>
        <v>25-34</v>
      </c>
      <c r="AE133">
        <f>$AP127+AQ127-2</f>
        <v>26630</v>
      </c>
      <c r="AF133">
        <f t="shared" ref="AF133:AI133" si="217">$AP127+AR127-2</f>
        <v>28891</v>
      </c>
      <c r="AG133">
        <f t="shared" si="217"/>
        <v>27717</v>
      </c>
      <c r="AH133">
        <f t="shared" si="217"/>
        <v>20800</v>
      </c>
      <c r="AI133">
        <f t="shared" si="217"/>
        <v>14342</v>
      </c>
    </row>
    <row r="134" spans="1:47" x14ac:dyDescent="0.35">
      <c r="A134" t="str">
        <f t="shared" si="211"/>
        <v>35-44</v>
      </c>
      <c r="D134" t="str">
        <f t="shared" si="207"/>
        <v>&lt;0.001</v>
      </c>
      <c r="E134" t="str">
        <f t="shared" si="207"/>
        <v>&lt;0.001</v>
      </c>
      <c r="F134" t="str">
        <f t="shared" si="207"/>
        <v>&lt;0.001</v>
      </c>
      <c r="G134" t="str">
        <f t="shared" si="207"/>
        <v>&lt;0.001</v>
      </c>
      <c r="K134" t="str">
        <f t="shared" si="212"/>
        <v>35-44</v>
      </c>
      <c r="N134">
        <f>$N127-O127</f>
        <v>-23.840918380000005</v>
      </c>
      <c r="O134">
        <f t="shared" ref="O134:Q134" si="218">$N127-P127</f>
        <v>-36.116573979999998</v>
      </c>
      <c r="P134">
        <f t="shared" si="218"/>
        <v>-42.649191880000004</v>
      </c>
      <c r="Q134">
        <f t="shared" si="218"/>
        <v>-46.051135880000004</v>
      </c>
      <c r="T134" t="str">
        <f t="shared" si="214"/>
        <v>35-44</v>
      </c>
      <c r="W134">
        <f>SQRT((($AQ127-1)*$AF127^2+(AR127-1)*AG127^2)/($AQ127+AR127-2))</f>
        <v>2.6381267208873029</v>
      </c>
      <c r="X134">
        <f t="shared" ref="X134:Z134" si="219">SQRT((($AQ127-1)*$AF127^2+(AS127-1)*AH127^2)/($AQ127+AS127-2))</f>
        <v>2.5355501568864867</v>
      </c>
      <c r="Y134">
        <f t="shared" si="219"/>
        <v>2.5203160376464715</v>
      </c>
      <c r="Z134">
        <f t="shared" si="219"/>
        <v>2.7388689587155755</v>
      </c>
      <c r="AC134" t="str">
        <f t="shared" si="216"/>
        <v>35-44</v>
      </c>
      <c r="AF134">
        <f>$AQ127+AR127-2</f>
        <v>30607</v>
      </c>
      <c r="AG134">
        <f t="shared" ref="AG134:AI134" si="220">$AQ127+AS127-2</f>
        <v>29433</v>
      </c>
      <c r="AH134">
        <f t="shared" si="220"/>
        <v>22516</v>
      </c>
      <c r="AI134">
        <f t="shared" si="220"/>
        <v>16058</v>
      </c>
    </row>
    <row r="135" spans="1:47" x14ac:dyDescent="0.35">
      <c r="A135" t="str">
        <f t="shared" si="211"/>
        <v>45-54</v>
      </c>
      <c r="E135" t="str">
        <f t="shared" si="207"/>
        <v>&lt;0.001</v>
      </c>
      <c r="F135" t="str">
        <f t="shared" si="207"/>
        <v>&lt;0.001</v>
      </c>
      <c r="G135" t="str">
        <f t="shared" si="207"/>
        <v>&lt;0.001</v>
      </c>
      <c r="K135" t="str">
        <f t="shared" si="212"/>
        <v>45-54</v>
      </c>
      <c r="O135">
        <f>$O127-P127</f>
        <v>-12.275655599999993</v>
      </c>
      <c r="P135">
        <f t="shared" ref="P135:Q135" si="221">$O127-Q127</f>
        <v>-18.808273499999999</v>
      </c>
      <c r="Q135">
        <f t="shared" si="221"/>
        <v>-22.210217499999999</v>
      </c>
      <c r="T135" t="str">
        <f t="shared" si="214"/>
        <v>45-54</v>
      </c>
      <c r="X135">
        <f>SQRT((($AR127-1)*$AG127^2+(AS127-1)*AH127^2)/($AR127+AS127-2))</f>
        <v>2.274038734172747</v>
      </c>
      <c r="Y135">
        <f t="shared" ref="Y135:Z135" si="222">SQRT((($AR127-1)*$AG127^2+(AT127-1)*AI127^2)/($AR127+AT127-2))</f>
        <v>2.1794791218186051</v>
      </c>
      <c r="Z135">
        <f t="shared" si="222"/>
        <v>2.2788088294440052</v>
      </c>
      <c r="AC135" t="str">
        <f t="shared" si="216"/>
        <v>45-54</v>
      </c>
      <c r="AG135">
        <f>$AR127+AS127-2</f>
        <v>31694</v>
      </c>
      <c r="AH135">
        <f t="shared" ref="AH135:AI135" si="223">$AR127+AT127-2</f>
        <v>24777</v>
      </c>
      <c r="AI135">
        <f t="shared" si="223"/>
        <v>18319</v>
      </c>
    </row>
    <row r="136" spans="1:47" x14ac:dyDescent="0.35">
      <c r="A136" t="str">
        <f t="shared" si="211"/>
        <v>55-64</v>
      </c>
      <c r="F136" t="str">
        <f t="shared" si="207"/>
        <v>0.006</v>
      </c>
      <c r="G136" t="str">
        <f t="shared" si="207"/>
        <v>&lt;0.001</v>
      </c>
      <c r="K136" t="str">
        <f t="shared" si="212"/>
        <v>55-64</v>
      </c>
      <c r="P136">
        <f>$P127-Q127</f>
        <v>-6.5326179000000053</v>
      </c>
      <c r="Q136">
        <f>$P127-R127</f>
        <v>-9.9345619000000056</v>
      </c>
      <c r="T136" t="str">
        <f t="shared" si="214"/>
        <v>55-64</v>
      </c>
      <c r="Y136">
        <f>SQRT((($AS127-1)*$AH127^2+(AT127-1)*AI127^2)/($AS127+AT127-2))</f>
        <v>1.9946037387782438</v>
      </c>
      <c r="Z136">
        <f>SQRT((($AS127-1)*$AH127^2+(AU127-1)*AJ127^2)/($AS127+AU127-2))</f>
        <v>2.03983763621292</v>
      </c>
      <c r="AC136" t="str">
        <f t="shared" si="216"/>
        <v>55-64</v>
      </c>
      <c r="AH136">
        <f>$AS127+AT127-2</f>
        <v>23603</v>
      </c>
      <c r="AI136">
        <f>$AS127+AU127-2</f>
        <v>17145</v>
      </c>
    </row>
    <row r="137" spans="1:47" x14ac:dyDescent="0.35">
      <c r="A137" t="str">
        <f t="shared" si="211"/>
        <v>65-74</v>
      </c>
      <c r="G137" t="str">
        <f t="shared" si="207"/>
        <v>0.180</v>
      </c>
      <c r="K137" t="str">
        <f t="shared" si="212"/>
        <v>65-74</v>
      </c>
      <c r="Q137">
        <f>Q127-R127</f>
        <v>-3.4019440000000003</v>
      </c>
      <c r="T137" t="str">
        <f t="shared" si="214"/>
        <v>65-74</v>
      </c>
      <c r="Z137">
        <f>SQRT((($AT127-1)*$AI127^2+(AU127-1)*AJ127^2)/($AT127+AU127-2))</f>
        <v>1.567649367308223</v>
      </c>
      <c r="AC137" t="str">
        <f t="shared" si="216"/>
        <v>65-74</v>
      </c>
      <c r="AI137">
        <f>$AT127+AU127-2</f>
        <v>10228</v>
      </c>
    </row>
    <row r="139" spans="1:47" x14ac:dyDescent="0.35">
      <c r="K139" t="str">
        <f t="shared" ref="K139:AA139" si="224">K16</f>
        <v>Arabsphere</v>
      </c>
      <c r="L139">
        <f t="shared" si="224"/>
        <v>39.829639270000001</v>
      </c>
      <c r="M139">
        <f t="shared" si="224"/>
        <v>59.106923270000003</v>
      </c>
      <c r="N139">
        <f t="shared" si="224"/>
        <v>75.214386700000006</v>
      </c>
      <c r="O139">
        <f t="shared" si="224"/>
        <v>88.997853559999996</v>
      </c>
      <c r="P139">
        <f t="shared" si="224"/>
        <v>95.990181750000005</v>
      </c>
      <c r="Q139">
        <f t="shared" si="224"/>
        <v>97.629630120000002</v>
      </c>
      <c r="R139">
        <f t="shared" si="224"/>
        <v>88.823544100000007</v>
      </c>
      <c r="S139">
        <f t="shared" si="224"/>
        <v>0</v>
      </c>
      <c r="T139" t="str">
        <f t="shared" si="224"/>
        <v>Arabsphere</v>
      </c>
      <c r="U139">
        <f t="shared" si="224"/>
        <v>5.1972555649999999</v>
      </c>
      <c r="V139">
        <f t="shared" si="224"/>
        <v>6.2380700679999999</v>
      </c>
      <c r="W139">
        <f t="shared" si="224"/>
        <v>4.4002142449999999</v>
      </c>
      <c r="X139">
        <f t="shared" si="224"/>
        <v>6.9462902</v>
      </c>
      <c r="Y139">
        <f t="shared" si="224"/>
        <v>7.8435866580000004</v>
      </c>
      <c r="Z139">
        <f t="shared" si="224"/>
        <v>13.88151935</v>
      </c>
      <c r="AA139">
        <f t="shared" si="224"/>
        <v>19.991740310000001</v>
      </c>
      <c r="AC139" t="str">
        <f t="shared" ref="AC139:AK139" si="225">AC16</f>
        <v>Arabsphere</v>
      </c>
      <c r="AD139">
        <f t="shared" si="225"/>
        <v>1.5670315130000001</v>
      </c>
      <c r="AE139">
        <f t="shared" si="225"/>
        <v>1.8808488940000001</v>
      </c>
      <c r="AF139">
        <f t="shared" si="225"/>
        <v>1.326714513</v>
      </c>
      <c r="AG139">
        <f t="shared" si="225"/>
        <v>2.0943852980000002</v>
      </c>
      <c r="AH139">
        <f t="shared" si="225"/>
        <v>2.3649303599999998</v>
      </c>
      <c r="AI139">
        <f t="shared" si="225"/>
        <v>4.1854355630000004</v>
      </c>
      <c r="AJ139">
        <f t="shared" si="225"/>
        <v>6.0277364999999996</v>
      </c>
      <c r="AK139">
        <f t="shared" si="225"/>
        <v>11</v>
      </c>
      <c r="AN139" t="str">
        <f t="shared" ref="AN139:AU139" si="226">AN16</f>
        <v>Arabsphere</v>
      </c>
      <c r="AO139">
        <f t="shared" si="226"/>
        <v>15818</v>
      </c>
      <c r="AP139">
        <f t="shared" si="226"/>
        <v>19322</v>
      </c>
      <c r="AQ139">
        <f t="shared" si="226"/>
        <v>26081</v>
      </c>
      <c r="AR139">
        <f t="shared" si="226"/>
        <v>19283</v>
      </c>
      <c r="AS139">
        <f t="shared" si="226"/>
        <v>10240</v>
      </c>
      <c r="AT139">
        <f t="shared" si="226"/>
        <v>2815</v>
      </c>
      <c r="AU139">
        <f t="shared" si="226"/>
        <v>332</v>
      </c>
    </row>
    <row r="140" spans="1:47" x14ac:dyDescent="0.35">
      <c r="A140" t="s">
        <v>31</v>
      </c>
    </row>
    <row r="141" spans="1:47" x14ac:dyDescent="0.35">
      <c r="K141" t="str">
        <f>K139</f>
        <v>Arabsphere</v>
      </c>
      <c r="T141" t="s">
        <v>29</v>
      </c>
      <c r="AC141" t="s">
        <v>30</v>
      </c>
    </row>
    <row r="142" spans="1:47" x14ac:dyDescent="0.35">
      <c r="A142" t="str">
        <f>K141</f>
        <v>Arabsphere</v>
      </c>
      <c r="K142" t="s">
        <v>28</v>
      </c>
    </row>
    <row r="143" spans="1:47" x14ac:dyDescent="0.35">
      <c r="B143" t="str">
        <f>B131</f>
        <v>25-34</v>
      </c>
      <c r="C143" t="str">
        <f t="shared" ref="C143:G143" si="227">C131</f>
        <v>35-44</v>
      </c>
      <c r="D143" t="str">
        <f t="shared" si="227"/>
        <v>45-54</v>
      </c>
      <c r="E143" t="str">
        <f t="shared" si="227"/>
        <v>55-64</v>
      </c>
      <c r="F143" t="str">
        <f t="shared" si="227"/>
        <v>65-74</v>
      </c>
      <c r="G143" t="str">
        <f t="shared" si="227"/>
        <v>75+</v>
      </c>
      <c r="L143" t="str">
        <f>B143</f>
        <v>25-34</v>
      </c>
      <c r="M143" t="str">
        <f t="shared" ref="M143:Q143" si="228">C143</f>
        <v>35-44</v>
      </c>
      <c r="N143" t="str">
        <f t="shared" si="228"/>
        <v>45-54</v>
      </c>
      <c r="O143" t="str">
        <f t="shared" si="228"/>
        <v>55-64</v>
      </c>
      <c r="P143" t="str">
        <f t="shared" si="228"/>
        <v>65-74</v>
      </c>
      <c r="Q143" t="str">
        <f t="shared" si="228"/>
        <v>75+</v>
      </c>
      <c r="U143" t="str">
        <f>L143</f>
        <v>25-34</v>
      </c>
      <c r="V143" t="str">
        <f t="shared" ref="V143:Z143" si="229">M143</f>
        <v>35-44</v>
      </c>
      <c r="W143" t="str">
        <f t="shared" si="229"/>
        <v>45-54</v>
      </c>
      <c r="X143" t="str">
        <f t="shared" si="229"/>
        <v>55-64</v>
      </c>
      <c r="Y143" t="str">
        <f t="shared" si="229"/>
        <v>65-74</v>
      </c>
      <c r="Z143" t="str">
        <f t="shared" si="229"/>
        <v>75+</v>
      </c>
      <c r="AD143" t="str">
        <f>U143</f>
        <v>25-34</v>
      </c>
      <c r="AE143" t="str">
        <f t="shared" ref="AE143:AF143" si="230">V143</f>
        <v>35-44</v>
      </c>
      <c r="AF143" t="str">
        <f t="shared" si="230"/>
        <v>45-54</v>
      </c>
      <c r="AG143" t="str">
        <f>X143</f>
        <v>55-64</v>
      </c>
      <c r="AH143" t="str">
        <f t="shared" ref="AH143:AI143" si="231">Y143</f>
        <v>65-74</v>
      </c>
      <c r="AI143" t="str">
        <f t="shared" si="231"/>
        <v>75+</v>
      </c>
    </row>
    <row r="144" spans="1:47" x14ac:dyDescent="0.35">
      <c r="A144" t="str">
        <f>A132</f>
        <v>18-24</v>
      </c>
      <c r="B144" t="str">
        <f>IF(_xlfn.T.DIST.2T(ABS(L144/U144),AD144)*6&lt;0.001,"&lt;0.001",IF(_xlfn.T.DIST.2T(ABS(L144/U144),AD144)*6&gt;0.999, "&gt;0.999",FIXED(_xlfn.T.DIST.2T(ABS(L144/U144),AD144)*6,3)))</f>
        <v>&lt;0.001</v>
      </c>
      <c r="C144" t="str">
        <f t="shared" ref="C144:G149" si="232">IF(_xlfn.T.DIST.2T(ABS(M144/V144),AE144)*6&lt;0.001,"&lt;0.001",IF(_xlfn.T.DIST.2T(ABS(M144/V144),AE144)*6&gt;0.999, "&gt;0.999",FIXED(_xlfn.T.DIST.2T(ABS(M144/V144),AE144)*6,3)))</f>
        <v>&lt;0.001</v>
      </c>
      <c r="D144" t="str">
        <f t="shared" si="232"/>
        <v>&lt;0.001</v>
      </c>
      <c r="E144" t="str">
        <f t="shared" si="232"/>
        <v>&lt;0.001</v>
      </c>
      <c r="F144" t="str">
        <f t="shared" si="232"/>
        <v>&lt;0.001</v>
      </c>
      <c r="G144" t="str">
        <f t="shared" si="232"/>
        <v>&lt;0.001</v>
      </c>
      <c r="K144" t="str">
        <f>A144</f>
        <v>18-24</v>
      </c>
      <c r="L144">
        <f>$L139-M139</f>
        <v>-19.277284000000002</v>
      </c>
      <c r="M144">
        <f t="shared" ref="M144:Q144" si="233">$L139-N139</f>
        <v>-35.384747430000004</v>
      </c>
      <c r="N144">
        <f t="shared" si="233"/>
        <v>-49.168214289999995</v>
      </c>
      <c r="O144">
        <f t="shared" si="233"/>
        <v>-56.160542480000004</v>
      </c>
      <c r="P144">
        <f t="shared" si="233"/>
        <v>-57.79999085</v>
      </c>
      <c r="Q144">
        <f t="shared" si="233"/>
        <v>-48.993904830000005</v>
      </c>
      <c r="T144" t="str">
        <f>K144</f>
        <v>18-24</v>
      </c>
      <c r="U144">
        <f>SQRT((($AO139-1)*$AD139^2+(AP139-1)*AE139^2)/($AO139+AP139-2))</f>
        <v>1.7465793759842119</v>
      </c>
      <c r="V144">
        <f t="shared" ref="V144:Z144" si="234">SQRT((($AO139-1)*$AD139^2+(AQ139-1)*AF139^2)/($AO139+AQ139-2))</f>
        <v>1.4222185922908401</v>
      </c>
      <c r="W144">
        <f t="shared" si="234"/>
        <v>1.875187151610185</v>
      </c>
      <c r="X144">
        <f t="shared" si="234"/>
        <v>1.9205281503237968</v>
      </c>
      <c r="Y144">
        <f t="shared" si="234"/>
        <v>2.174988226805243</v>
      </c>
      <c r="Z144">
        <f t="shared" si="234"/>
        <v>1.7748283952383626</v>
      </c>
      <c r="AC144" t="str">
        <f>T144</f>
        <v>18-24</v>
      </c>
      <c r="AD144">
        <f>$AO139+AP139-2</f>
        <v>35138</v>
      </c>
      <c r="AE144">
        <f t="shared" ref="AE144:AI144" si="235">$AO139+AQ139-2</f>
        <v>41897</v>
      </c>
      <c r="AF144">
        <f t="shared" si="235"/>
        <v>35099</v>
      </c>
      <c r="AG144">
        <f t="shared" si="235"/>
        <v>26056</v>
      </c>
      <c r="AH144">
        <f t="shared" si="235"/>
        <v>18631</v>
      </c>
      <c r="AI144">
        <f t="shared" si="235"/>
        <v>16148</v>
      </c>
    </row>
    <row r="145" spans="1:47" x14ac:dyDescent="0.35">
      <c r="A145" t="str">
        <f t="shared" ref="A145:A149" si="236">A133</f>
        <v>25-34</v>
      </c>
      <c r="C145" t="str">
        <f t="shared" si="232"/>
        <v>&lt;0.001</v>
      </c>
      <c r="D145" t="str">
        <f t="shared" si="232"/>
        <v>&lt;0.001</v>
      </c>
      <c r="E145" t="str">
        <f t="shared" si="232"/>
        <v>&lt;0.001</v>
      </c>
      <c r="F145" t="str">
        <f t="shared" si="232"/>
        <v>&lt;0.001</v>
      </c>
      <c r="G145" t="str">
        <f t="shared" si="232"/>
        <v>&lt;0.001</v>
      </c>
      <c r="K145" t="str">
        <f t="shared" ref="K145:K149" si="237">A145</f>
        <v>25-34</v>
      </c>
      <c r="M145">
        <f>$M139-N139</f>
        <v>-16.107463430000003</v>
      </c>
      <c r="N145">
        <f t="shared" ref="N145:Q145" si="238">$M139-O139</f>
        <v>-29.890930289999993</v>
      </c>
      <c r="O145">
        <f t="shared" si="238"/>
        <v>-36.883258480000002</v>
      </c>
      <c r="P145">
        <f t="shared" si="238"/>
        <v>-38.522706849999999</v>
      </c>
      <c r="Q145">
        <f t="shared" si="238"/>
        <v>-29.716620830000004</v>
      </c>
      <c r="T145" t="str">
        <f t="shared" ref="T145:T149" si="239">K145</f>
        <v>25-34</v>
      </c>
      <c r="V145">
        <f>SQRT((($AP139-1)*$AE139^2+(AQ139-1)*AF139^2)/($AP139+AQ139-2))</f>
        <v>1.5863721627626617</v>
      </c>
      <c r="W145">
        <f t="shared" ref="W145:Z145" si="240">SQRT((($AP139-1)*$AE139^2+(AR139-1)*AG139^2)/($AP139+AR139-2))</f>
        <v>1.990374933464695</v>
      </c>
      <c r="X145">
        <f t="shared" si="240"/>
        <v>2.0614337077886167</v>
      </c>
      <c r="Y145">
        <f t="shared" si="240"/>
        <v>2.305404758101143</v>
      </c>
      <c r="Z145">
        <f t="shared" si="240"/>
        <v>2.0223694308444538</v>
      </c>
      <c r="AC145" t="str">
        <f t="shared" ref="AC145:AC149" si="241">T145</f>
        <v>25-34</v>
      </c>
      <c r="AE145">
        <f>$AP139+AQ139-2</f>
        <v>45401</v>
      </c>
      <c r="AF145">
        <f t="shared" ref="AF145:AI145" si="242">$AP139+AR139-2</f>
        <v>38603</v>
      </c>
      <c r="AG145">
        <f t="shared" si="242"/>
        <v>29560</v>
      </c>
      <c r="AH145">
        <f t="shared" si="242"/>
        <v>22135</v>
      </c>
      <c r="AI145">
        <f t="shared" si="242"/>
        <v>19652</v>
      </c>
    </row>
    <row r="146" spans="1:47" x14ac:dyDescent="0.35">
      <c r="A146" t="str">
        <f t="shared" si="236"/>
        <v>35-44</v>
      </c>
      <c r="D146" t="str">
        <f t="shared" si="232"/>
        <v>&lt;0.001</v>
      </c>
      <c r="E146" t="str">
        <f t="shared" si="232"/>
        <v>&lt;0.001</v>
      </c>
      <c r="F146" t="str">
        <f t="shared" si="232"/>
        <v>&lt;0.001</v>
      </c>
      <c r="G146" t="str">
        <f t="shared" si="232"/>
        <v>&lt;0.001</v>
      </c>
      <c r="K146" t="str">
        <f t="shared" si="237"/>
        <v>35-44</v>
      </c>
      <c r="N146">
        <f>$N139-O139</f>
        <v>-13.78346685999999</v>
      </c>
      <c r="O146">
        <f t="shared" ref="O146:Q146" si="243">$N139-P139</f>
        <v>-20.775795049999999</v>
      </c>
      <c r="P146">
        <f t="shared" si="243"/>
        <v>-22.415243419999996</v>
      </c>
      <c r="Q146">
        <f t="shared" si="243"/>
        <v>-13.609157400000001</v>
      </c>
      <c r="T146" t="str">
        <f t="shared" si="239"/>
        <v>35-44</v>
      </c>
      <c r="W146">
        <f>SQRT((($AQ139-1)*$AF139^2+(AR139-1)*AG139^2)/($AQ139+AR139-2))</f>
        <v>1.6960312738369325</v>
      </c>
      <c r="X146">
        <f t="shared" ref="X146:Z146" si="244">SQRT((($AQ139-1)*$AF139^2+(AS139-1)*AH139^2)/($AQ139+AS139-2))</f>
        <v>1.6854339114068806</v>
      </c>
      <c r="Y146">
        <f t="shared" si="244"/>
        <v>1.8151641864768295</v>
      </c>
      <c r="Z146">
        <f t="shared" si="244"/>
        <v>1.481036261325247</v>
      </c>
      <c r="AC146" t="str">
        <f t="shared" si="241"/>
        <v>35-44</v>
      </c>
      <c r="AF146">
        <f>$AQ139+AR139-2</f>
        <v>45362</v>
      </c>
      <c r="AG146">
        <f t="shared" ref="AG146:AI146" si="245">$AQ139+AS139-2</f>
        <v>36319</v>
      </c>
      <c r="AH146">
        <f t="shared" si="245"/>
        <v>28894</v>
      </c>
      <c r="AI146">
        <f t="shared" si="245"/>
        <v>26411</v>
      </c>
    </row>
    <row r="147" spans="1:47" x14ac:dyDescent="0.35">
      <c r="A147" t="str">
        <f t="shared" si="236"/>
        <v>45-54</v>
      </c>
      <c r="E147" t="str">
        <f t="shared" si="232"/>
        <v>0.009</v>
      </c>
      <c r="F147" t="str">
        <f t="shared" si="232"/>
        <v>0.003</v>
      </c>
      <c r="G147" t="str">
        <f t="shared" si="232"/>
        <v>&gt;0.999</v>
      </c>
      <c r="K147" t="str">
        <f t="shared" si="237"/>
        <v>45-54</v>
      </c>
      <c r="O147">
        <f>$O139-P139</f>
        <v>-6.9923281900000092</v>
      </c>
      <c r="P147">
        <f t="shared" ref="P147:Q147" si="246">$O139-Q139</f>
        <v>-8.6317765600000058</v>
      </c>
      <c r="Q147">
        <f t="shared" si="246"/>
        <v>0.17430945999998926</v>
      </c>
      <c r="T147" t="str">
        <f t="shared" si="239"/>
        <v>45-54</v>
      </c>
      <c r="X147">
        <f>SQRT((($AR139-1)*$AG139^2+(AS139-1)*AH139^2)/($AR139+AS139-2))</f>
        <v>2.1920061240247715</v>
      </c>
      <c r="Y147">
        <f t="shared" ref="Y147:Z147" si="247">SQRT((($AR139-1)*$AG139^2+(AT139-1)*AI139^2)/($AR139+AT139-2))</f>
        <v>2.4614590115598434</v>
      </c>
      <c r="Z147">
        <f t="shared" si="247"/>
        <v>2.219371069528874</v>
      </c>
      <c r="AC147" t="str">
        <f t="shared" si="241"/>
        <v>45-54</v>
      </c>
      <c r="AG147">
        <f>$AR139+AS139-2</f>
        <v>29521</v>
      </c>
      <c r="AH147">
        <f t="shared" ref="AH147:AI147" si="248">$AR139+AT139-2</f>
        <v>22096</v>
      </c>
      <c r="AI147">
        <f t="shared" si="248"/>
        <v>19613</v>
      </c>
    </row>
    <row r="148" spans="1:47" x14ac:dyDescent="0.35">
      <c r="A148" t="str">
        <f t="shared" si="236"/>
        <v>55-64</v>
      </c>
      <c r="F148" t="str">
        <f t="shared" si="232"/>
        <v>&gt;0.999</v>
      </c>
      <c r="G148" t="str">
        <f t="shared" si="232"/>
        <v>0.031</v>
      </c>
      <c r="K148" t="str">
        <f t="shared" si="237"/>
        <v>55-64</v>
      </c>
      <c r="P148">
        <f>$P139-Q139</f>
        <v>-1.6394483699999967</v>
      </c>
      <c r="Q148">
        <f>$P139-R139</f>
        <v>7.1666376499999984</v>
      </c>
      <c r="T148" t="str">
        <f t="shared" si="239"/>
        <v>55-64</v>
      </c>
      <c r="Y148">
        <f>SQRT((($AS139-1)*$AH139^2+(AT139-1)*AI139^2)/($AS139+AT139-2))</f>
        <v>2.8572212147685856</v>
      </c>
      <c r="Z148">
        <f>SQRT((($AS139-1)*$AH139^2+(AU139-1)*AJ139^2)/($AS139+AU139-2))</f>
        <v>2.560379328039204</v>
      </c>
      <c r="AC148" t="str">
        <f t="shared" si="241"/>
        <v>55-64</v>
      </c>
      <c r="AH148">
        <f>$AS139+AT139-2</f>
        <v>13053</v>
      </c>
      <c r="AI148">
        <f>$AS139+AU139-2</f>
        <v>10570</v>
      </c>
    </row>
    <row r="149" spans="1:47" x14ac:dyDescent="0.35">
      <c r="A149" t="str">
        <f t="shared" si="236"/>
        <v>65-74</v>
      </c>
      <c r="G149" t="str">
        <f t="shared" si="232"/>
        <v>0.277</v>
      </c>
      <c r="K149" t="str">
        <f t="shared" si="237"/>
        <v>65-74</v>
      </c>
      <c r="Q149">
        <f>Q139-R139</f>
        <v>8.8060860199999951</v>
      </c>
      <c r="T149" t="str">
        <f t="shared" si="239"/>
        <v>65-74</v>
      </c>
      <c r="Z149">
        <f>SQRT((($AT139-1)*$AI139^2+(AU139-1)*AJ139^2)/($AT139+AU139-2))</f>
        <v>4.4156720676126628</v>
      </c>
      <c r="AC149" t="str">
        <f t="shared" si="241"/>
        <v>65-74</v>
      </c>
      <c r="AI149">
        <f>$AT139+AU139-2</f>
        <v>3145</v>
      </c>
    </row>
    <row r="151" spans="1:47" x14ac:dyDescent="0.35">
      <c r="K151" t="str">
        <f t="shared" ref="K151:AA151" si="249">K17</f>
        <v>Francosphere</v>
      </c>
      <c r="L151">
        <f t="shared" si="249"/>
        <v>33.374926189999996</v>
      </c>
      <c r="M151">
        <f t="shared" si="249"/>
        <v>62.336995530000003</v>
      </c>
      <c r="N151">
        <f t="shared" si="249"/>
        <v>68.304836589999994</v>
      </c>
      <c r="O151">
        <f t="shared" si="249"/>
        <v>73.124107039999998</v>
      </c>
      <c r="P151">
        <f t="shared" si="249"/>
        <v>87.83541305</v>
      </c>
      <c r="Q151">
        <f t="shared" si="249"/>
        <v>94.34221866</v>
      </c>
      <c r="R151">
        <f t="shared" si="249"/>
        <v>97.520968269999997</v>
      </c>
      <c r="S151">
        <f t="shared" si="249"/>
        <v>0</v>
      </c>
      <c r="T151" t="str">
        <f t="shared" si="249"/>
        <v>Francosphere</v>
      </c>
      <c r="U151">
        <f t="shared" si="249"/>
        <v>17.43431893</v>
      </c>
      <c r="V151">
        <f t="shared" si="249"/>
        <v>13.411210519999999</v>
      </c>
      <c r="W151">
        <f t="shared" si="249"/>
        <v>8.9668431369999997</v>
      </c>
      <c r="X151">
        <f t="shared" si="249"/>
        <v>9.9043800799999993</v>
      </c>
      <c r="Y151">
        <f t="shared" si="249"/>
        <v>7.4504153799999999</v>
      </c>
      <c r="Z151">
        <f t="shared" si="249"/>
        <v>6.8660724689999997</v>
      </c>
      <c r="AA151">
        <f t="shared" si="249"/>
        <v>8.1132438849999993</v>
      </c>
      <c r="AC151" t="str">
        <f t="shared" ref="AC151:AK151" si="250">AC17</f>
        <v>Francosphere</v>
      </c>
      <c r="AD151">
        <f t="shared" si="250"/>
        <v>5.8114396429999999</v>
      </c>
      <c r="AE151">
        <f t="shared" si="250"/>
        <v>4.4704035070000003</v>
      </c>
      <c r="AF151">
        <f t="shared" si="250"/>
        <v>2.9889477119999999</v>
      </c>
      <c r="AG151">
        <f t="shared" si="250"/>
        <v>3.3014600270000001</v>
      </c>
      <c r="AH151">
        <f t="shared" si="250"/>
        <v>2.4834717930000001</v>
      </c>
      <c r="AI151">
        <f t="shared" si="250"/>
        <v>2.288690823</v>
      </c>
      <c r="AJ151">
        <f t="shared" si="250"/>
        <v>2.7044146279999999</v>
      </c>
      <c r="AK151">
        <f t="shared" si="250"/>
        <v>9</v>
      </c>
      <c r="AN151" t="str">
        <f t="shared" ref="AN151:AU151" si="251">AN17</f>
        <v>Francosphere</v>
      </c>
      <c r="AO151">
        <f t="shared" si="251"/>
        <v>2518</v>
      </c>
      <c r="AP151">
        <f t="shared" si="251"/>
        <v>2034</v>
      </c>
      <c r="AQ151">
        <f t="shared" si="251"/>
        <v>2443</v>
      </c>
      <c r="AR151">
        <f t="shared" si="251"/>
        <v>3850</v>
      </c>
      <c r="AS151">
        <f t="shared" si="251"/>
        <v>7367</v>
      </c>
      <c r="AT151">
        <f t="shared" si="251"/>
        <v>7666</v>
      </c>
      <c r="AU151">
        <f t="shared" si="251"/>
        <v>2697</v>
      </c>
    </row>
    <row r="152" spans="1:47" x14ac:dyDescent="0.35">
      <c r="A152" t="s">
        <v>31</v>
      </c>
    </row>
    <row r="153" spans="1:47" x14ac:dyDescent="0.35">
      <c r="K153" t="str">
        <f>K151</f>
        <v>Francosphere</v>
      </c>
      <c r="T153" t="s">
        <v>29</v>
      </c>
      <c r="AC153" t="s">
        <v>30</v>
      </c>
    </row>
    <row r="154" spans="1:47" x14ac:dyDescent="0.35">
      <c r="A154" t="str">
        <f>K153</f>
        <v>Francosphere</v>
      </c>
      <c r="K154" t="s">
        <v>28</v>
      </c>
    </row>
    <row r="155" spans="1:47" x14ac:dyDescent="0.35">
      <c r="B155" t="str">
        <f>B143</f>
        <v>25-34</v>
      </c>
      <c r="C155" t="str">
        <f t="shared" ref="C155:G155" si="252">C143</f>
        <v>35-44</v>
      </c>
      <c r="D155" t="str">
        <f t="shared" si="252"/>
        <v>45-54</v>
      </c>
      <c r="E155" t="str">
        <f t="shared" si="252"/>
        <v>55-64</v>
      </c>
      <c r="F155" t="str">
        <f t="shared" si="252"/>
        <v>65-74</v>
      </c>
      <c r="G155" t="str">
        <f t="shared" si="252"/>
        <v>75+</v>
      </c>
      <c r="L155" t="str">
        <f>B155</f>
        <v>25-34</v>
      </c>
      <c r="M155" t="str">
        <f t="shared" ref="M155:Q155" si="253">C155</f>
        <v>35-44</v>
      </c>
      <c r="N155" t="str">
        <f t="shared" si="253"/>
        <v>45-54</v>
      </c>
      <c r="O155" t="str">
        <f t="shared" si="253"/>
        <v>55-64</v>
      </c>
      <c r="P155" t="str">
        <f t="shared" si="253"/>
        <v>65-74</v>
      </c>
      <c r="Q155" t="str">
        <f t="shared" si="253"/>
        <v>75+</v>
      </c>
      <c r="U155" t="str">
        <f>L155</f>
        <v>25-34</v>
      </c>
      <c r="V155" t="str">
        <f t="shared" ref="V155:Z155" si="254">M155</f>
        <v>35-44</v>
      </c>
      <c r="W155" t="str">
        <f t="shared" si="254"/>
        <v>45-54</v>
      </c>
      <c r="X155" t="str">
        <f t="shared" si="254"/>
        <v>55-64</v>
      </c>
      <c r="Y155" t="str">
        <f t="shared" si="254"/>
        <v>65-74</v>
      </c>
      <c r="Z155" t="str">
        <f t="shared" si="254"/>
        <v>75+</v>
      </c>
      <c r="AD155" t="str">
        <f>U155</f>
        <v>25-34</v>
      </c>
      <c r="AE155" t="str">
        <f t="shared" ref="AE155:AF155" si="255">V155</f>
        <v>35-44</v>
      </c>
      <c r="AF155" t="str">
        <f t="shared" si="255"/>
        <v>45-54</v>
      </c>
      <c r="AG155" t="str">
        <f>X155</f>
        <v>55-64</v>
      </c>
      <c r="AH155" t="str">
        <f t="shared" ref="AH155:AI155" si="256">Y155</f>
        <v>65-74</v>
      </c>
      <c r="AI155" t="str">
        <f t="shared" si="256"/>
        <v>75+</v>
      </c>
    </row>
    <row r="156" spans="1:47" x14ac:dyDescent="0.35">
      <c r="A156" t="str">
        <f>A144</f>
        <v>18-24</v>
      </c>
      <c r="B156" t="str">
        <f>IF(_xlfn.T.DIST.2T(ABS(L156/U156),AD156)*6&lt;0.001,"&lt;0.001",IF(_xlfn.T.DIST.2T(ABS(L156/U156),AD156)*6&gt;0.999, "&gt;0.999",FIXED(_xlfn.T.DIST.2T(ABS(L156/U156),AD156)*6,3)))</f>
        <v>&lt;0.001</v>
      </c>
      <c r="C156" t="str">
        <f t="shared" ref="C156:G161" si="257">IF(_xlfn.T.DIST.2T(ABS(M156/V156),AE156)*6&lt;0.001,"&lt;0.001",IF(_xlfn.T.DIST.2T(ABS(M156/V156),AE156)*6&gt;0.999, "&gt;0.999",FIXED(_xlfn.T.DIST.2T(ABS(M156/V156),AE156)*6,3)))</f>
        <v>&lt;0.001</v>
      </c>
      <c r="D156" t="str">
        <f t="shared" si="257"/>
        <v>&lt;0.001</v>
      </c>
      <c r="E156" t="str">
        <f t="shared" si="257"/>
        <v>&lt;0.001</v>
      </c>
      <c r="F156" t="str">
        <f t="shared" si="257"/>
        <v>&lt;0.001</v>
      </c>
      <c r="G156" t="str">
        <f t="shared" si="257"/>
        <v>&lt;0.001</v>
      </c>
      <c r="K156" t="str">
        <f>A156</f>
        <v>18-24</v>
      </c>
      <c r="L156">
        <f>$L151-M151</f>
        <v>-28.962069340000006</v>
      </c>
      <c r="M156">
        <f t="shared" ref="M156:Q156" si="258">$L151-N151</f>
        <v>-34.929910399999997</v>
      </c>
      <c r="N156">
        <f t="shared" si="258"/>
        <v>-39.749180850000002</v>
      </c>
      <c r="O156">
        <f t="shared" si="258"/>
        <v>-54.460486860000003</v>
      </c>
      <c r="P156">
        <f t="shared" si="258"/>
        <v>-60.967292470000004</v>
      </c>
      <c r="Q156">
        <f t="shared" si="258"/>
        <v>-64.146042080000001</v>
      </c>
      <c r="T156" t="str">
        <f>K156</f>
        <v>18-24</v>
      </c>
      <c r="U156">
        <f>SQRT((($AO151-1)*$AD151^2+(AP151-1)*AE151^2)/($AO151+AP151-2))</f>
        <v>5.2547146535737399</v>
      </c>
      <c r="V156">
        <f t="shared" ref="V156:Z156" si="259">SQRT((($AO151-1)*$AD151^2+(AQ151-1)*AF151^2)/($AO151+AQ151-2))</f>
        <v>4.6412447114594277</v>
      </c>
      <c r="W156">
        <f t="shared" si="259"/>
        <v>4.465790004298305</v>
      </c>
      <c r="X156">
        <f t="shared" si="259"/>
        <v>3.6329213183005251</v>
      </c>
      <c r="Y156">
        <f t="shared" si="259"/>
        <v>3.5059829744446209</v>
      </c>
      <c r="Z156">
        <f t="shared" si="259"/>
        <v>4.4820844083585207</v>
      </c>
      <c r="AC156" t="str">
        <f>T156</f>
        <v>18-24</v>
      </c>
      <c r="AD156">
        <f>$AO151+AP151-2</f>
        <v>4550</v>
      </c>
      <c r="AE156">
        <f t="shared" ref="AE156:AI156" si="260">$AO151+AQ151-2</f>
        <v>4959</v>
      </c>
      <c r="AF156">
        <f t="shared" si="260"/>
        <v>6366</v>
      </c>
      <c r="AG156">
        <f t="shared" si="260"/>
        <v>9883</v>
      </c>
      <c r="AH156">
        <f t="shared" si="260"/>
        <v>10182</v>
      </c>
      <c r="AI156">
        <f t="shared" si="260"/>
        <v>5213</v>
      </c>
    </row>
    <row r="157" spans="1:47" x14ac:dyDescent="0.35">
      <c r="A157" t="str">
        <f t="shared" ref="A157:A161" si="261">A145</f>
        <v>25-34</v>
      </c>
      <c r="C157" t="str">
        <f t="shared" si="257"/>
        <v>0.661</v>
      </c>
      <c r="D157" t="str">
        <f t="shared" si="257"/>
        <v>0.024</v>
      </c>
      <c r="E157" t="str">
        <f t="shared" si="257"/>
        <v>&lt;0.001</v>
      </c>
      <c r="F157" t="str">
        <f t="shared" si="257"/>
        <v>&lt;0.001</v>
      </c>
      <c r="G157" t="str">
        <f t="shared" si="257"/>
        <v>&lt;0.001</v>
      </c>
      <c r="K157" t="str">
        <f t="shared" ref="K157:K161" si="262">A157</f>
        <v>25-34</v>
      </c>
      <c r="M157">
        <f>$M151-N151</f>
        <v>-5.9678410599999907</v>
      </c>
      <c r="N157">
        <f t="shared" ref="N157:Q157" si="263">$M151-O151</f>
        <v>-10.787111509999995</v>
      </c>
      <c r="O157">
        <f t="shared" si="263"/>
        <v>-25.498417519999997</v>
      </c>
      <c r="P157">
        <f t="shared" si="263"/>
        <v>-32.005223129999997</v>
      </c>
      <c r="Q157">
        <f t="shared" si="263"/>
        <v>-35.183972739999994</v>
      </c>
      <c r="T157" t="str">
        <f t="shared" ref="T157:T161" si="264">K157</f>
        <v>25-34</v>
      </c>
      <c r="V157">
        <f>SQRT((($AP151-1)*$AE151^2+(AQ151-1)*AF151^2)/($AP151+AQ151-2))</f>
        <v>3.735526675387383</v>
      </c>
      <c r="W157">
        <f t="shared" ref="W157:Z157" si="265">SQRT((($AP151-1)*$AE151^2+(AR151-1)*AG151^2)/($AP151+AR151-2))</f>
        <v>3.7469518754050051</v>
      </c>
      <c r="X157">
        <f t="shared" si="265"/>
        <v>3.025924131526748</v>
      </c>
      <c r="Y157">
        <f t="shared" si="265"/>
        <v>2.8860711112488717</v>
      </c>
      <c r="Z157">
        <f t="shared" si="265"/>
        <v>3.5722511488575881</v>
      </c>
      <c r="AC157" t="str">
        <f t="shared" ref="AC157:AC161" si="266">T157</f>
        <v>25-34</v>
      </c>
      <c r="AE157">
        <f>$AP151+AQ151-2</f>
        <v>4475</v>
      </c>
      <c r="AF157">
        <f t="shared" ref="AF157:AI157" si="267">$AP151+AR151-2</f>
        <v>5882</v>
      </c>
      <c r="AG157">
        <f t="shared" si="267"/>
        <v>9399</v>
      </c>
      <c r="AH157">
        <f t="shared" si="267"/>
        <v>9698</v>
      </c>
      <c r="AI157">
        <f t="shared" si="267"/>
        <v>4729</v>
      </c>
    </row>
    <row r="158" spans="1:47" x14ac:dyDescent="0.35">
      <c r="A158" t="str">
        <f t="shared" si="261"/>
        <v>35-44</v>
      </c>
      <c r="D158" t="str">
        <f t="shared" si="257"/>
        <v>0.781</v>
      </c>
      <c r="E158" t="str">
        <f t="shared" si="257"/>
        <v>&lt;0.001</v>
      </c>
      <c r="F158" t="str">
        <f t="shared" si="257"/>
        <v>&lt;0.001</v>
      </c>
      <c r="G158" t="str">
        <f t="shared" si="257"/>
        <v>&lt;0.001</v>
      </c>
      <c r="K158" t="str">
        <f t="shared" si="262"/>
        <v>35-44</v>
      </c>
      <c r="N158">
        <f>$N151-O151</f>
        <v>-4.8192704500000048</v>
      </c>
      <c r="O158">
        <f t="shared" ref="O158:Q158" si="268">$N151-P151</f>
        <v>-19.530576460000006</v>
      </c>
      <c r="P158">
        <f t="shared" si="268"/>
        <v>-26.037382070000007</v>
      </c>
      <c r="Q158">
        <f t="shared" si="268"/>
        <v>-29.216131680000004</v>
      </c>
      <c r="T158" t="str">
        <f t="shared" si="264"/>
        <v>35-44</v>
      </c>
      <c r="W158">
        <f>SQRT((($AQ151-1)*$AF151^2+(AR151-1)*AG151^2)/($AQ151+AR151-2))</f>
        <v>3.1837957037556617</v>
      </c>
      <c r="X158">
        <f t="shared" ref="X158:Z158" si="269">SQRT((($AQ151-1)*$AF151^2+(AS151-1)*AH151^2)/($AQ151+AS151-2))</f>
        <v>2.6184644144401346</v>
      </c>
      <c r="Y158">
        <f t="shared" si="269"/>
        <v>2.4760940764783146</v>
      </c>
      <c r="Z158">
        <f t="shared" si="269"/>
        <v>2.8432009903695992</v>
      </c>
      <c r="AC158" t="str">
        <f t="shared" si="266"/>
        <v>35-44</v>
      </c>
      <c r="AF158">
        <f>$AQ151+AR151-2</f>
        <v>6291</v>
      </c>
      <c r="AG158">
        <f t="shared" ref="AG158:AI158" si="270">$AQ151+AS151-2</f>
        <v>9808</v>
      </c>
      <c r="AH158">
        <f t="shared" si="270"/>
        <v>10107</v>
      </c>
      <c r="AI158">
        <f t="shared" si="270"/>
        <v>5138</v>
      </c>
    </row>
    <row r="159" spans="1:47" x14ac:dyDescent="0.35">
      <c r="A159" t="str">
        <f t="shared" si="261"/>
        <v>45-54</v>
      </c>
      <c r="E159" t="str">
        <f t="shared" si="257"/>
        <v>&lt;0.001</v>
      </c>
      <c r="F159" t="str">
        <f t="shared" si="257"/>
        <v>&lt;0.001</v>
      </c>
      <c r="G159" t="str">
        <f t="shared" si="257"/>
        <v>&lt;0.001</v>
      </c>
      <c r="K159" t="str">
        <f t="shared" si="262"/>
        <v>45-54</v>
      </c>
      <c r="O159">
        <f>$O151-P151</f>
        <v>-14.711306010000001</v>
      </c>
      <c r="P159">
        <f t="shared" ref="P159:Q159" si="271">$O151-Q151</f>
        <v>-21.218111620000002</v>
      </c>
      <c r="Q159">
        <f t="shared" si="271"/>
        <v>-24.396861229999999</v>
      </c>
      <c r="T159" t="str">
        <f t="shared" si="264"/>
        <v>45-54</v>
      </c>
      <c r="X159">
        <f>SQRT((($AR151-1)*$AG151^2+(AS151-1)*AH151^2)/($AR151+AS151-2))</f>
        <v>2.7913548189150532</v>
      </c>
      <c r="Y159">
        <f t="shared" ref="Y159:Z159" si="272">SQRT((($AR151-1)*$AG151^2+(AT151-1)*AI151^2)/($AR151+AT151-2))</f>
        <v>2.6703355631638144</v>
      </c>
      <c r="Z159">
        <f t="shared" si="272"/>
        <v>3.0696242225079446</v>
      </c>
      <c r="AC159" t="str">
        <f t="shared" si="266"/>
        <v>45-54</v>
      </c>
      <c r="AG159">
        <f>$AR151+AS151-2</f>
        <v>11215</v>
      </c>
      <c r="AH159">
        <f t="shared" ref="AH159:AI159" si="273">$AR151+AT151-2</f>
        <v>11514</v>
      </c>
      <c r="AI159">
        <f t="shared" si="273"/>
        <v>6545</v>
      </c>
    </row>
    <row r="160" spans="1:47" x14ac:dyDescent="0.35">
      <c r="A160" t="str">
        <f t="shared" si="261"/>
        <v>55-64</v>
      </c>
      <c r="F160" t="str">
        <f t="shared" si="257"/>
        <v>0.038</v>
      </c>
      <c r="G160" t="str">
        <f t="shared" si="257"/>
        <v>&lt;0.001</v>
      </c>
      <c r="K160" t="str">
        <f t="shared" si="262"/>
        <v>55-64</v>
      </c>
      <c r="P160">
        <f>$P151-Q151</f>
        <v>-6.5068056100000007</v>
      </c>
      <c r="Q160">
        <f>$P151-R151</f>
        <v>-9.6855552199999977</v>
      </c>
      <c r="T160" t="str">
        <f t="shared" si="264"/>
        <v>55-64</v>
      </c>
      <c r="Y160">
        <f>SQRT((($AS151-1)*$AH151^2+(AT151-1)*AI151^2)/($AS151+AT151-2))</f>
        <v>2.3861315431530419</v>
      </c>
      <c r="Z160">
        <f>SQRT((($AS151-1)*$AH151^2+(AU151-1)*AJ151^2)/($AS151+AU151-2))</f>
        <v>2.5445531300280422</v>
      </c>
      <c r="AC160" t="str">
        <f t="shared" si="266"/>
        <v>55-64</v>
      </c>
      <c r="AH160">
        <f>$AS151+AT151-2</f>
        <v>15031</v>
      </c>
      <c r="AI160">
        <f>$AS151+AU151-2</f>
        <v>10062</v>
      </c>
    </row>
    <row r="161" spans="1:47" x14ac:dyDescent="0.35">
      <c r="A161" t="str">
        <f t="shared" si="261"/>
        <v>65-74</v>
      </c>
      <c r="G161" t="str">
        <f t="shared" si="257"/>
        <v>&gt;0.999</v>
      </c>
      <c r="K161" t="str">
        <f t="shared" si="262"/>
        <v>65-74</v>
      </c>
      <c r="Q161">
        <f>Q151-R151</f>
        <v>-3.178749609999997</v>
      </c>
      <c r="T161" t="str">
        <f t="shared" si="264"/>
        <v>65-74</v>
      </c>
      <c r="Z161">
        <f>SQRT((($AT151-1)*$AI151^2+(AU151-1)*AJ151^2)/($AT151+AU151-2))</f>
        <v>2.4037949463868635</v>
      </c>
      <c r="AC161" t="str">
        <f t="shared" si="266"/>
        <v>65-74</v>
      </c>
      <c r="AI161">
        <f>$AT151+AU151-2</f>
        <v>10361</v>
      </c>
    </row>
    <row r="163" spans="1:47" x14ac:dyDescent="0.35">
      <c r="K163" t="str">
        <f t="shared" ref="K163:AA163" si="274">K18</f>
        <v>Germanosphere</v>
      </c>
      <c r="L163">
        <f t="shared" si="274"/>
        <v>24.28169364</v>
      </c>
      <c r="M163">
        <f t="shared" si="274"/>
        <v>46.72467966</v>
      </c>
      <c r="N163">
        <f t="shared" si="274"/>
        <v>54.410521809999999</v>
      </c>
      <c r="O163">
        <f t="shared" si="274"/>
        <v>62.560247410000002</v>
      </c>
      <c r="P163">
        <f t="shared" si="274"/>
        <v>74.566496310000005</v>
      </c>
      <c r="Q163">
        <f t="shared" si="274"/>
        <v>99.134094450000006</v>
      </c>
      <c r="R163">
        <f t="shared" si="274"/>
        <v>97.856813720000005</v>
      </c>
      <c r="S163">
        <f t="shared" si="274"/>
        <v>0</v>
      </c>
      <c r="T163" t="str">
        <f t="shared" si="274"/>
        <v>Germanosphere</v>
      </c>
      <c r="U163">
        <f t="shared" si="274"/>
        <v>5.7642451509999999</v>
      </c>
      <c r="V163">
        <f t="shared" si="274"/>
        <v>5.0246910920000003</v>
      </c>
      <c r="W163">
        <f t="shared" si="274"/>
        <v>7.0490167450000003</v>
      </c>
      <c r="X163">
        <f t="shared" si="274"/>
        <v>3.3842546699999998</v>
      </c>
      <c r="Y163">
        <f t="shared" si="274"/>
        <v>3.568400402</v>
      </c>
      <c r="Z163">
        <f t="shared" si="274"/>
        <v>1.553499304</v>
      </c>
      <c r="AA163">
        <f t="shared" si="274"/>
        <v>4.002500124</v>
      </c>
      <c r="AC163" t="str">
        <f t="shared" ref="AC163:AK163" si="275">AC18</f>
        <v>Germanosphere</v>
      </c>
      <c r="AD163">
        <f t="shared" si="275"/>
        <v>3.3279884900000001</v>
      </c>
      <c r="AE163">
        <f t="shared" si="275"/>
        <v>2.901006755</v>
      </c>
      <c r="AF163">
        <f t="shared" si="275"/>
        <v>4.0697517149999998</v>
      </c>
      <c r="AG163">
        <f t="shared" si="275"/>
        <v>1.9539003450000001</v>
      </c>
      <c r="AH163">
        <f t="shared" si="275"/>
        <v>2.0602169319999999</v>
      </c>
      <c r="AI163">
        <f t="shared" si="275"/>
        <v>0.89691324100000003</v>
      </c>
      <c r="AJ163">
        <f t="shared" si="275"/>
        <v>2.3108445240000002</v>
      </c>
      <c r="AK163">
        <f t="shared" si="275"/>
        <v>3</v>
      </c>
      <c r="AN163" t="str">
        <f t="shared" ref="AN163:AU163" si="276">AN18</f>
        <v>Germanosphere</v>
      </c>
      <c r="AO163">
        <f t="shared" si="276"/>
        <v>233</v>
      </c>
      <c r="AP163">
        <f t="shared" si="276"/>
        <v>291</v>
      </c>
      <c r="AQ163">
        <f t="shared" si="276"/>
        <v>757</v>
      </c>
      <c r="AR163">
        <f t="shared" si="276"/>
        <v>1606</v>
      </c>
      <c r="AS163">
        <f t="shared" si="276"/>
        <v>2952</v>
      </c>
      <c r="AT163">
        <f t="shared" si="276"/>
        <v>1527</v>
      </c>
      <c r="AU163">
        <f t="shared" si="276"/>
        <v>370</v>
      </c>
    </row>
    <row r="164" spans="1:47" x14ac:dyDescent="0.35">
      <c r="A164" t="s">
        <v>31</v>
      </c>
    </row>
    <row r="165" spans="1:47" x14ac:dyDescent="0.35">
      <c r="K165" t="str">
        <f>K163</f>
        <v>Germanosphere</v>
      </c>
      <c r="T165" t="s">
        <v>29</v>
      </c>
      <c r="AC165" t="s">
        <v>30</v>
      </c>
    </row>
    <row r="166" spans="1:47" x14ac:dyDescent="0.35">
      <c r="A166" t="str">
        <f>K165</f>
        <v>Germanosphere</v>
      </c>
      <c r="K166" t="s">
        <v>28</v>
      </c>
    </row>
    <row r="167" spans="1:47" x14ac:dyDescent="0.35">
      <c r="B167" t="str">
        <f>B155</f>
        <v>25-34</v>
      </c>
      <c r="C167" t="str">
        <f t="shared" ref="C167:G167" si="277">C155</f>
        <v>35-44</v>
      </c>
      <c r="D167" t="str">
        <f t="shared" si="277"/>
        <v>45-54</v>
      </c>
      <c r="E167" t="str">
        <f t="shared" si="277"/>
        <v>55-64</v>
      </c>
      <c r="F167" t="str">
        <f t="shared" si="277"/>
        <v>65-74</v>
      </c>
      <c r="G167" t="str">
        <f t="shared" si="277"/>
        <v>75+</v>
      </c>
      <c r="L167" t="str">
        <f>B167</f>
        <v>25-34</v>
      </c>
      <c r="M167" t="str">
        <f t="shared" ref="M167:Q167" si="278">C167</f>
        <v>35-44</v>
      </c>
      <c r="N167" t="str">
        <f t="shared" si="278"/>
        <v>45-54</v>
      </c>
      <c r="O167" t="str">
        <f t="shared" si="278"/>
        <v>55-64</v>
      </c>
      <c r="P167" t="str">
        <f t="shared" si="278"/>
        <v>65-74</v>
      </c>
      <c r="Q167" t="str">
        <f t="shared" si="278"/>
        <v>75+</v>
      </c>
      <c r="U167" t="str">
        <f>L167</f>
        <v>25-34</v>
      </c>
      <c r="V167" t="str">
        <f t="shared" ref="V167:Z167" si="279">M167</f>
        <v>35-44</v>
      </c>
      <c r="W167" t="str">
        <f t="shared" si="279"/>
        <v>45-54</v>
      </c>
      <c r="X167" t="str">
        <f t="shared" si="279"/>
        <v>55-64</v>
      </c>
      <c r="Y167" t="str">
        <f t="shared" si="279"/>
        <v>65-74</v>
      </c>
      <c r="Z167" t="str">
        <f t="shared" si="279"/>
        <v>75+</v>
      </c>
      <c r="AD167" t="str">
        <f>U167</f>
        <v>25-34</v>
      </c>
      <c r="AE167" t="str">
        <f t="shared" ref="AE167:AF167" si="280">V167</f>
        <v>35-44</v>
      </c>
      <c r="AF167" t="str">
        <f t="shared" si="280"/>
        <v>45-54</v>
      </c>
      <c r="AG167" t="str">
        <f>X167</f>
        <v>55-64</v>
      </c>
      <c r="AH167" t="str">
        <f t="shared" ref="AH167:AI167" si="281">Y167</f>
        <v>65-74</v>
      </c>
      <c r="AI167" t="str">
        <f t="shared" si="281"/>
        <v>75+</v>
      </c>
    </row>
    <row r="168" spans="1:47" x14ac:dyDescent="0.35">
      <c r="A168" t="str">
        <f>A156</f>
        <v>18-24</v>
      </c>
      <c r="B168" t="str">
        <f>IF(_xlfn.T.DIST.2T(ABS(L168/U168),AD168)*6&lt;0.001,"&lt;0.001",IF(_xlfn.T.DIST.2T(ABS(L168/U168),AD168)*6&gt;0.999, "&gt;0.999",FIXED(_xlfn.T.DIST.2T(ABS(L168/U168),AD168)*6,3)))</f>
        <v>&lt;0.001</v>
      </c>
      <c r="C168" t="str">
        <f t="shared" ref="C168:G173" si="282">IF(_xlfn.T.DIST.2T(ABS(M168/V168),AE168)*6&lt;0.001,"&lt;0.001",IF(_xlfn.T.DIST.2T(ABS(M168/V168),AE168)*6&gt;0.999, "&gt;0.999",FIXED(_xlfn.T.DIST.2T(ABS(M168/V168),AE168)*6,3)))</f>
        <v>&lt;0.001</v>
      </c>
      <c r="D168" t="str">
        <f t="shared" si="282"/>
        <v>&lt;0.001</v>
      </c>
      <c r="E168" t="str">
        <f t="shared" si="282"/>
        <v>&lt;0.001</v>
      </c>
      <c r="F168" t="str">
        <f t="shared" si="282"/>
        <v>&lt;0.001</v>
      </c>
      <c r="G168" t="str">
        <f t="shared" si="282"/>
        <v>&lt;0.001</v>
      </c>
      <c r="K168" t="str">
        <f>A168</f>
        <v>18-24</v>
      </c>
      <c r="L168">
        <f>$L163-M163</f>
        <v>-22.442986019999999</v>
      </c>
      <c r="M168">
        <f t="shared" ref="M168:Q168" si="283">$L163-N163</f>
        <v>-30.128828169999998</v>
      </c>
      <c r="N168">
        <f t="shared" si="283"/>
        <v>-38.278553770000002</v>
      </c>
      <c r="O168">
        <f t="shared" si="283"/>
        <v>-50.284802670000005</v>
      </c>
      <c r="P168">
        <f t="shared" si="283"/>
        <v>-74.852400810000006</v>
      </c>
      <c r="Q168">
        <f t="shared" si="283"/>
        <v>-73.575120080000005</v>
      </c>
      <c r="T168" t="str">
        <f>K168</f>
        <v>18-24</v>
      </c>
      <c r="U168">
        <f>SQRT((($AO163-1)*$AD163^2+(AP163-1)*AE163^2)/($AO163+AP163-2))</f>
        <v>3.0980501129486102</v>
      </c>
      <c r="V168">
        <f t="shared" ref="V168:Z168" si="284">SQRT((($AO163-1)*$AD163^2+(AQ163-1)*AF163^2)/($AO163+AQ163-2))</f>
        <v>3.9082408333880223</v>
      </c>
      <c r="W168">
        <f t="shared" si="284"/>
        <v>2.1758521366501018</v>
      </c>
      <c r="X168">
        <f t="shared" si="284"/>
        <v>2.177702310026977</v>
      </c>
      <c r="Y168">
        <f t="shared" si="284"/>
        <v>1.4696616329885661</v>
      </c>
      <c r="Z168">
        <f t="shared" si="284"/>
        <v>2.7484615588372341</v>
      </c>
      <c r="AC168" t="str">
        <f>T168</f>
        <v>18-24</v>
      </c>
      <c r="AD168">
        <f>$AO163+AP163-2</f>
        <v>522</v>
      </c>
      <c r="AE168">
        <f t="shared" ref="AE168:AI168" si="285">$AO163+AQ163-2</f>
        <v>988</v>
      </c>
      <c r="AF168">
        <f t="shared" si="285"/>
        <v>1837</v>
      </c>
      <c r="AG168">
        <f t="shared" si="285"/>
        <v>3183</v>
      </c>
      <c r="AH168">
        <f t="shared" si="285"/>
        <v>1758</v>
      </c>
      <c r="AI168">
        <f t="shared" si="285"/>
        <v>601</v>
      </c>
    </row>
    <row r="169" spans="1:47" x14ac:dyDescent="0.35">
      <c r="A169" t="str">
        <f t="shared" ref="A169:A173" si="286">A157</f>
        <v>25-34</v>
      </c>
      <c r="C169" t="str">
        <f t="shared" si="282"/>
        <v>0.254</v>
      </c>
      <c r="D169" t="str">
        <f t="shared" si="282"/>
        <v>&lt;0.001</v>
      </c>
      <c r="E169" t="str">
        <f t="shared" si="282"/>
        <v>&lt;0.001</v>
      </c>
      <c r="F169" t="str">
        <f t="shared" si="282"/>
        <v>&lt;0.001</v>
      </c>
      <c r="G169" t="str">
        <f t="shared" si="282"/>
        <v>&lt;0.001</v>
      </c>
      <c r="K169" t="str">
        <f t="shared" ref="K169:K173" si="287">A169</f>
        <v>25-34</v>
      </c>
      <c r="M169">
        <f>$M163-N163</f>
        <v>-7.6858421499999992</v>
      </c>
      <c r="N169">
        <f t="shared" ref="N169:Q169" si="288">$M163-O163</f>
        <v>-15.835567750000003</v>
      </c>
      <c r="O169">
        <f t="shared" si="288"/>
        <v>-27.841816650000005</v>
      </c>
      <c r="P169">
        <f t="shared" si="288"/>
        <v>-52.409414790000007</v>
      </c>
      <c r="Q169">
        <f t="shared" si="288"/>
        <v>-51.132134060000006</v>
      </c>
      <c r="T169" t="str">
        <f t="shared" ref="T169:T173" si="289">K169</f>
        <v>25-34</v>
      </c>
      <c r="V169">
        <f>SQRT((($AP163-1)*$AE163^2+(AQ163-1)*AF163^2)/($AP163+AQ163-2))</f>
        <v>3.7820814067122801</v>
      </c>
      <c r="W169">
        <f t="shared" ref="W169:Z169" si="290">SQRT((($AP163-1)*$AE163^2+(AR163-1)*AG163^2)/($AP163+AR163-2))</f>
        <v>2.1263573695844769</v>
      </c>
      <c r="X169">
        <f t="shared" si="290"/>
        <v>2.1488927051086035</v>
      </c>
      <c r="Y169">
        <f t="shared" si="290"/>
        <v>1.4212417567383695</v>
      </c>
      <c r="Z169">
        <f t="shared" si="290"/>
        <v>2.5871910895614976</v>
      </c>
      <c r="AC169" t="str">
        <f t="shared" ref="AC169:AC173" si="291">T169</f>
        <v>25-34</v>
      </c>
      <c r="AE169">
        <f>$AP163+AQ163-2</f>
        <v>1046</v>
      </c>
      <c r="AF169">
        <f t="shared" ref="AF169:AI169" si="292">$AP163+AR163-2</f>
        <v>1895</v>
      </c>
      <c r="AG169">
        <f t="shared" si="292"/>
        <v>3241</v>
      </c>
      <c r="AH169">
        <f t="shared" si="292"/>
        <v>1816</v>
      </c>
      <c r="AI169">
        <f t="shared" si="292"/>
        <v>659</v>
      </c>
    </row>
    <row r="170" spans="1:47" x14ac:dyDescent="0.35">
      <c r="A170" t="str">
        <f t="shared" si="286"/>
        <v>35-44</v>
      </c>
      <c r="D170" t="str">
        <f t="shared" si="282"/>
        <v>0.023</v>
      </c>
      <c r="E170" t="str">
        <f t="shared" si="282"/>
        <v>&lt;0.001</v>
      </c>
      <c r="F170" t="str">
        <f t="shared" si="282"/>
        <v>&lt;0.001</v>
      </c>
      <c r="G170" t="str">
        <f t="shared" si="282"/>
        <v>&lt;0.001</v>
      </c>
      <c r="K170" t="str">
        <f t="shared" si="287"/>
        <v>35-44</v>
      </c>
      <c r="N170">
        <f>$N163-O163</f>
        <v>-8.1497256000000036</v>
      </c>
      <c r="O170">
        <f t="shared" ref="O170:Q170" si="293">$N163-P163</f>
        <v>-20.155974500000006</v>
      </c>
      <c r="P170">
        <f t="shared" si="293"/>
        <v>-44.723572640000008</v>
      </c>
      <c r="Q170">
        <f t="shared" si="293"/>
        <v>-43.446291910000006</v>
      </c>
      <c r="T170" t="str">
        <f t="shared" si="289"/>
        <v>35-44</v>
      </c>
      <c r="W170">
        <f>SQRT((($AQ163-1)*$AF163^2+(AR163-1)*AG163^2)/($AQ163+AR163-2))</f>
        <v>2.8104744231159069</v>
      </c>
      <c r="X170">
        <f t="shared" ref="X170:Z170" si="294">SQRT((($AQ163-1)*$AF163^2+(AS163-1)*AH163^2)/($AQ163+AS163-2))</f>
        <v>2.5993627575309155</v>
      </c>
      <c r="Y170">
        <f t="shared" si="294"/>
        <v>2.4545948944426454</v>
      </c>
      <c r="Z170">
        <f t="shared" si="294"/>
        <v>3.5891190415529537</v>
      </c>
      <c r="AC170" t="str">
        <f t="shared" si="291"/>
        <v>35-44</v>
      </c>
      <c r="AF170">
        <f>$AQ163+AR163-2</f>
        <v>2361</v>
      </c>
      <c r="AG170">
        <f t="shared" ref="AG170:AI170" si="295">$AQ163+AS163-2</f>
        <v>3707</v>
      </c>
      <c r="AH170">
        <f t="shared" si="295"/>
        <v>2282</v>
      </c>
      <c r="AI170">
        <f t="shared" si="295"/>
        <v>1125</v>
      </c>
    </row>
    <row r="171" spans="1:47" x14ac:dyDescent="0.35">
      <c r="A171" t="str">
        <f t="shared" si="286"/>
        <v>45-54</v>
      </c>
      <c r="E171" t="str">
        <f t="shared" si="282"/>
        <v>&lt;0.001</v>
      </c>
      <c r="F171" t="str">
        <f t="shared" si="282"/>
        <v>&lt;0.001</v>
      </c>
      <c r="G171" t="str">
        <f t="shared" si="282"/>
        <v>&lt;0.001</v>
      </c>
      <c r="K171" t="str">
        <f t="shared" si="287"/>
        <v>45-54</v>
      </c>
      <c r="O171">
        <f>$O163-P163</f>
        <v>-12.006248900000003</v>
      </c>
      <c r="P171">
        <f t="shared" ref="P171:Q171" si="296">$O163-Q163</f>
        <v>-36.573847040000004</v>
      </c>
      <c r="Q171">
        <f t="shared" si="296"/>
        <v>-35.296566310000003</v>
      </c>
      <c r="T171" t="str">
        <f t="shared" si="289"/>
        <v>45-54</v>
      </c>
      <c r="X171">
        <f>SQRT((($AR163-1)*$AG163^2+(AS163-1)*AH163^2)/($AR163+AS163-2))</f>
        <v>2.023400871427091</v>
      </c>
      <c r="Y171">
        <f t="shared" ref="Y171:Z171" si="297">SQRT((($AR163-1)*$AG163^2+(AT163-1)*AI163^2)/($AR163+AT163-2))</f>
        <v>1.5326789438269961</v>
      </c>
      <c r="Z171">
        <f t="shared" si="297"/>
        <v>2.025410013490025</v>
      </c>
      <c r="AC171" t="str">
        <f t="shared" si="291"/>
        <v>45-54</v>
      </c>
      <c r="AG171">
        <f>$AR163+AS163-2</f>
        <v>4556</v>
      </c>
      <c r="AH171">
        <f t="shared" ref="AH171:AI171" si="298">$AR163+AT163-2</f>
        <v>3131</v>
      </c>
      <c r="AI171">
        <f t="shared" si="298"/>
        <v>1974</v>
      </c>
    </row>
    <row r="172" spans="1:47" x14ac:dyDescent="0.35">
      <c r="A172" t="str">
        <f t="shared" si="286"/>
        <v>55-64</v>
      </c>
      <c r="F172" t="str">
        <f t="shared" si="282"/>
        <v>&lt;0.001</v>
      </c>
      <c r="G172" t="str">
        <f t="shared" si="282"/>
        <v>&lt;0.001</v>
      </c>
      <c r="K172" t="str">
        <f t="shared" si="287"/>
        <v>55-64</v>
      </c>
      <c r="P172">
        <f>$P163-Q163</f>
        <v>-24.567598140000001</v>
      </c>
      <c r="Q172">
        <f>$P163-R163</f>
        <v>-23.29031741</v>
      </c>
      <c r="T172" t="str">
        <f t="shared" si="289"/>
        <v>55-64</v>
      </c>
      <c r="Y172">
        <f>SQRT((($AS163-1)*$AH163^2+(AT163-1)*AI163^2)/($AS163+AT163-2))</f>
        <v>1.7526964486971583</v>
      </c>
      <c r="Z172">
        <f>SQRT((($AS163-1)*$AH163^2+(AU163-1)*AJ163^2)/($AS163+AU163-2))</f>
        <v>2.089558242568371</v>
      </c>
      <c r="AC172" t="str">
        <f t="shared" si="291"/>
        <v>55-64</v>
      </c>
      <c r="AH172">
        <f>$AS163+AT163-2</f>
        <v>4477</v>
      </c>
      <c r="AI172">
        <f>$AS163+AU163-2</f>
        <v>3320</v>
      </c>
    </row>
    <row r="173" spans="1:47" x14ac:dyDescent="0.35">
      <c r="A173" t="str">
        <f t="shared" si="286"/>
        <v>65-74</v>
      </c>
      <c r="G173" t="str">
        <f t="shared" si="282"/>
        <v>&gt;0.999</v>
      </c>
      <c r="K173" t="str">
        <f t="shared" si="287"/>
        <v>65-74</v>
      </c>
      <c r="Q173">
        <f>Q163-R163</f>
        <v>1.2772807300000011</v>
      </c>
      <c r="T173" t="str">
        <f t="shared" si="289"/>
        <v>65-74</v>
      </c>
      <c r="Z173">
        <f>SQRT((($AT163-1)*$AI163^2+(AU163-1)*AJ163^2)/($AT163+AU163-2))</f>
        <v>1.2990877093310442</v>
      </c>
      <c r="AC173" t="str">
        <f t="shared" si="291"/>
        <v>65-74</v>
      </c>
      <c r="AI173">
        <f>$AT163+AU163-2</f>
        <v>1895</v>
      </c>
    </row>
    <row r="175" spans="1:47" x14ac:dyDescent="0.35">
      <c r="K175" t="str">
        <f t="shared" ref="K175:AA175" si="299">K19</f>
        <v>Hispanosphere</v>
      </c>
      <c r="L175">
        <f t="shared" si="299"/>
        <v>25.381071259999999</v>
      </c>
      <c r="M175">
        <f t="shared" si="299"/>
        <v>49.362639119999997</v>
      </c>
      <c r="N175">
        <f t="shared" si="299"/>
        <v>73.633075239999997</v>
      </c>
      <c r="O175">
        <f t="shared" si="299"/>
        <v>93.435708829999996</v>
      </c>
      <c r="P175">
        <f t="shared" si="299"/>
        <v>109.1190742</v>
      </c>
      <c r="Q175">
        <f t="shared" si="299"/>
        <v>115.5846117</v>
      </c>
      <c r="R175">
        <f t="shared" si="299"/>
        <v>114.5590124</v>
      </c>
      <c r="S175">
        <f t="shared" si="299"/>
        <v>0</v>
      </c>
      <c r="T175" t="str">
        <f t="shared" si="299"/>
        <v>Hispanosphere</v>
      </c>
      <c r="U175">
        <f t="shared" si="299"/>
        <v>10.303794310000001</v>
      </c>
      <c r="V175">
        <f t="shared" si="299"/>
        <v>12.94297834</v>
      </c>
      <c r="W175">
        <f t="shared" si="299"/>
        <v>11.236991140000001</v>
      </c>
      <c r="X175">
        <f t="shared" si="299"/>
        <v>10.22432976</v>
      </c>
      <c r="Y175">
        <f t="shared" si="299"/>
        <v>9.6233706790000006</v>
      </c>
      <c r="Z175">
        <f t="shared" si="299"/>
        <v>7.3448807729999999</v>
      </c>
      <c r="AA175">
        <f t="shared" si="299"/>
        <v>6.3950552820000004</v>
      </c>
      <c r="AC175" t="str">
        <f t="shared" ref="AC175:AK175" si="300">AC19</f>
        <v>Hispanosphere</v>
      </c>
      <c r="AD175">
        <f t="shared" si="300"/>
        <v>2.303998451</v>
      </c>
      <c r="AE175">
        <f t="shared" si="300"/>
        <v>2.8941379409999999</v>
      </c>
      <c r="AF175">
        <f t="shared" si="300"/>
        <v>2.5126676040000002</v>
      </c>
      <c r="AG175">
        <f t="shared" si="300"/>
        <v>2.2862296369999999</v>
      </c>
      <c r="AH175">
        <f t="shared" si="300"/>
        <v>2.1518511010000001</v>
      </c>
      <c r="AI175">
        <f t="shared" si="300"/>
        <v>1.64236527</v>
      </c>
      <c r="AJ175">
        <f t="shared" si="300"/>
        <v>1.4299778329999999</v>
      </c>
      <c r="AK175">
        <f t="shared" si="300"/>
        <v>20</v>
      </c>
      <c r="AN175" t="str">
        <f t="shared" ref="AN175:AU175" si="301">AN19</f>
        <v>Hispanosphere</v>
      </c>
      <c r="AO175">
        <f t="shared" si="301"/>
        <v>17847</v>
      </c>
      <c r="AP175">
        <f t="shared" si="301"/>
        <v>12851</v>
      </c>
      <c r="AQ175">
        <f t="shared" si="301"/>
        <v>16224</v>
      </c>
      <c r="AR175">
        <f t="shared" si="301"/>
        <v>20238</v>
      </c>
      <c r="AS175">
        <f t="shared" si="301"/>
        <v>25345</v>
      </c>
      <c r="AT175">
        <f t="shared" si="301"/>
        <v>15191</v>
      </c>
      <c r="AU175">
        <f t="shared" si="301"/>
        <v>3361</v>
      </c>
    </row>
    <row r="176" spans="1:47" x14ac:dyDescent="0.35">
      <c r="A176" t="s">
        <v>31</v>
      </c>
    </row>
    <row r="177" spans="1:47" x14ac:dyDescent="0.35">
      <c r="K177" t="str">
        <f>K175</f>
        <v>Hispanosphere</v>
      </c>
      <c r="T177" t="s">
        <v>29</v>
      </c>
      <c r="AC177" t="s">
        <v>30</v>
      </c>
    </row>
    <row r="178" spans="1:47" x14ac:dyDescent="0.35">
      <c r="A178" t="str">
        <f>K177</f>
        <v>Hispanosphere</v>
      </c>
      <c r="K178" t="s">
        <v>28</v>
      </c>
    </row>
    <row r="179" spans="1:47" x14ac:dyDescent="0.35">
      <c r="B179" t="str">
        <f>B167</f>
        <v>25-34</v>
      </c>
      <c r="C179" t="str">
        <f t="shared" ref="C179:G179" si="302">C167</f>
        <v>35-44</v>
      </c>
      <c r="D179" t="str">
        <f t="shared" si="302"/>
        <v>45-54</v>
      </c>
      <c r="E179" t="str">
        <f t="shared" si="302"/>
        <v>55-64</v>
      </c>
      <c r="F179" t="str">
        <f t="shared" si="302"/>
        <v>65-74</v>
      </c>
      <c r="G179" t="str">
        <f t="shared" si="302"/>
        <v>75+</v>
      </c>
      <c r="L179" t="str">
        <f>B179</f>
        <v>25-34</v>
      </c>
      <c r="M179" t="str">
        <f t="shared" ref="M179:Q179" si="303">C179</f>
        <v>35-44</v>
      </c>
      <c r="N179" t="str">
        <f t="shared" si="303"/>
        <v>45-54</v>
      </c>
      <c r="O179" t="str">
        <f t="shared" si="303"/>
        <v>55-64</v>
      </c>
      <c r="P179" t="str">
        <f t="shared" si="303"/>
        <v>65-74</v>
      </c>
      <c r="Q179" t="str">
        <f t="shared" si="303"/>
        <v>75+</v>
      </c>
      <c r="U179" t="str">
        <f>L179</f>
        <v>25-34</v>
      </c>
      <c r="V179" t="str">
        <f t="shared" ref="V179:Z179" si="304">M179</f>
        <v>35-44</v>
      </c>
      <c r="W179" t="str">
        <f t="shared" si="304"/>
        <v>45-54</v>
      </c>
      <c r="X179" t="str">
        <f t="shared" si="304"/>
        <v>55-64</v>
      </c>
      <c r="Y179" t="str">
        <f t="shared" si="304"/>
        <v>65-74</v>
      </c>
      <c r="Z179" t="str">
        <f t="shared" si="304"/>
        <v>75+</v>
      </c>
      <c r="AD179" t="str">
        <f>U179</f>
        <v>25-34</v>
      </c>
      <c r="AE179" t="str">
        <f t="shared" ref="AE179:AF179" si="305">V179</f>
        <v>35-44</v>
      </c>
      <c r="AF179" t="str">
        <f t="shared" si="305"/>
        <v>45-54</v>
      </c>
      <c r="AG179" t="str">
        <f>X179</f>
        <v>55-64</v>
      </c>
      <c r="AH179" t="str">
        <f t="shared" ref="AH179:AI179" si="306">Y179</f>
        <v>65-74</v>
      </c>
      <c r="AI179" t="str">
        <f t="shared" si="306"/>
        <v>75+</v>
      </c>
    </row>
    <row r="180" spans="1:47" x14ac:dyDescent="0.35">
      <c r="A180" t="str">
        <f>A168</f>
        <v>18-24</v>
      </c>
      <c r="B180" t="str">
        <f>IF(_xlfn.T.DIST.2T(ABS(L180/U180),AD180)*6&lt;0.001,"&lt;0.001",IF(_xlfn.T.DIST.2T(ABS(L180/U180),AD180)*6&gt;0.999, "&gt;0.999",FIXED(_xlfn.T.DIST.2T(ABS(L180/U180),AD180)*6,3)))</f>
        <v>&lt;0.001</v>
      </c>
      <c r="C180" t="str">
        <f t="shared" ref="C180:G185" si="307">IF(_xlfn.T.DIST.2T(ABS(M180/V180),AE180)*6&lt;0.001,"&lt;0.001",IF(_xlfn.T.DIST.2T(ABS(M180/V180),AE180)*6&gt;0.999, "&gt;0.999",FIXED(_xlfn.T.DIST.2T(ABS(M180/V180),AE180)*6,3)))</f>
        <v>&lt;0.001</v>
      </c>
      <c r="D180" t="str">
        <f t="shared" si="307"/>
        <v>&lt;0.001</v>
      </c>
      <c r="E180" t="str">
        <f t="shared" si="307"/>
        <v>&lt;0.001</v>
      </c>
      <c r="F180" t="str">
        <f t="shared" si="307"/>
        <v>&lt;0.001</v>
      </c>
      <c r="G180" t="str">
        <f t="shared" si="307"/>
        <v>&lt;0.001</v>
      </c>
      <c r="K180" t="str">
        <f>A180</f>
        <v>18-24</v>
      </c>
      <c r="L180">
        <f>$L175-M175</f>
        <v>-23.981567859999998</v>
      </c>
      <c r="M180">
        <f t="shared" ref="M180:Q180" si="308">$L175-N175</f>
        <v>-48.252003979999998</v>
      </c>
      <c r="N180">
        <f t="shared" si="308"/>
        <v>-68.054637569999997</v>
      </c>
      <c r="O180">
        <f t="shared" si="308"/>
        <v>-83.738002940000001</v>
      </c>
      <c r="P180">
        <f t="shared" si="308"/>
        <v>-90.203540439999998</v>
      </c>
      <c r="Q180">
        <f t="shared" si="308"/>
        <v>-89.177941140000001</v>
      </c>
      <c r="T180" t="str">
        <f>K180</f>
        <v>18-24</v>
      </c>
      <c r="U180">
        <f>SQRT((($AO175-1)*$AD175^2+(AP175-1)*AE175^2)/($AO175+AP175-2))</f>
        <v>2.5676024457168976</v>
      </c>
      <c r="V180">
        <f t="shared" ref="V180:Z180" si="309">SQRT((($AO175-1)*$AD175^2+(AQ175-1)*AF175^2)/($AO175+AQ175-2))</f>
        <v>2.405621153872187</v>
      </c>
      <c r="W180">
        <f t="shared" si="309"/>
        <v>2.2945733782340816</v>
      </c>
      <c r="X180">
        <f t="shared" si="309"/>
        <v>2.2159847990024799</v>
      </c>
      <c r="Y180">
        <f t="shared" si="309"/>
        <v>2.0267823161259462</v>
      </c>
      <c r="Z180">
        <f t="shared" si="309"/>
        <v>2.188906072976851</v>
      </c>
      <c r="AC180" t="str">
        <f>T180</f>
        <v>18-24</v>
      </c>
      <c r="AD180">
        <f>$AO175+AP175-2</f>
        <v>30696</v>
      </c>
      <c r="AE180">
        <f t="shared" ref="AE180:AI180" si="310">$AO175+AQ175-2</f>
        <v>34069</v>
      </c>
      <c r="AF180">
        <f t="shared" si="310"/>
        <v>38083</v>
      </c>
      <c r="AG180">
        <f t="shared" si="310"/>
        <v>43190</v>
      </c>
      <c r="AH180">
        <f t="shared" si="310"/>
        <v>33036</v>
      </c>
      <c r="AI180">
        <f t="shared" si="310"/>
        <v>21206</v>
      </c>
    </row>
    <row r="181" spans="1:47" x14ac:dyDescent="0.35">
      <c r="A181" t="str">
        <f t="shared" ref="A181:A185" si="311">A169</f>
        <v>25-34</v>
      </c>
      <c r="C181" t="str">
        <f t="shared" si="307"/>
        <v>&lt;0.001</v>
      </c>
      <c r="D181" t="str">
        <f t="shared" si="307"/>
        <v>&lt;0.001</v>
      </c>
      <c r="E181" t="str">
        <f t="shared" si="307"/>
        <v>&lt;0.001</v>
      </c>
      <c r="F181" t="str">
        <f t="shared" si="307"/>
        <v>&lt;0.001</v>
      </c>
      <c r="G181" t="str">
        <f t="shared" si="307"/>
        <v>&lt;0.001</v>
      </c>
      <c r="K181" t="str">
        <f t="shared" ref="K181:K185" si="312">A181</f>
        <v>25-34</v>
      </c>
      <c r="M181">
        <f>$M175-N175</f>
        <v>-24.270436119999999</v>
      </c>
      <c r="N181">
        <f t="shared" ref="N181:Q181" si="313">$M175-O175</f>
        <v>-44.073069709999999</v>
      </c>
      <c r="O181">
        <f t="shared" si="313"/>
        <v>-59.756435080000003</v>
      </c>
      <c r="P181">
        <f t="shared" si="313"/>
        <v>-66.221972579999999</v>
      </c>
      <c r="Q181">
        <f t="shared" si="313"/>
        <v>-65.196373280000003</v>
      </c>
      <c r="T181" t="str">
        <f t="shared" ref="T181:T185" si="314">K181</f>
        <v>25-34</v>
      </c>
      <c r="V181">
        <f>SQRT((($AP175-1)*$AE175^2+(AQ175-1)*AF175^2)/($AP175+AQ175-2))</f>
        <v>2.6879584259804066</v>
      </c>
      <c r="W181">
        <f t="shared" ref="W181:Z181" si="315">SQRT((($AP175-1)*$AE175^2+(AR175-1)*AG175^2)/($AP175+AR175-2))</f>
        <v>2.5396646335409478</v>
      </c>
      <c r="X181">
        <f t="shared" si="315"/>
        <v>2.4270608149044364</v>
      </c>
      <c r="Y181">
        <f t="shared" si="315"/>
        <v>2.3021186407311074</v>
      </c>
      <c r="Z181">
        <f t="shared" si="315"/>
        <v>2.6577635663712686</v>
      </c>
      <c r="AC181" t="str">
        <f t="shared" ref="AC181:AC185" si="316">T181</f>
        <v>25-34</v>
      </c>
      <c r="AE181">
        <f>$AP175+AQ175-2</f>
        <v>29073</v>
      </c>
      <c r="AF181">
        <f t="shared" ref="AF181:AI181" si="317">$AP175+AR175-2</f>
        <v>33087</v>
      </c>
      <c r="AG181">
        <f t="shared" si="317"/>
        <v>38194</v>
      </c>
      <c r="AH181">
        <f t="shared" si="317"/>
        <v>28040</v>
      </c>
      <c r="AI181">
        <f t="shared" si="317"/>
        <v>16210</v>
      </c>
    </row>
    <row r="182" spans="1:47" x14ac:dyDescent="0.35">
      <c r="A182" t="str">
        <f t="shared" si="311"/>
        <v>35-44</v>
      </c>
      <c r="D182" t="str">
        <f t="shared" si="307"/>
        <v>&lt;0.001</v>
      </c>
      <c r="E182" t="str">
        <f t="shared" si="307"/>
        <v>&lt;0.001</v>
      </c>
      <c r="F182" t="str">
        <f t="shared" si="307"/>
        <v>&lt;0.001</v>
      </c>
      <c r="G182" t="str">
        <f t="shared" si="307"/>
        <v>&lt;0.001</v>
      </c>
      <c r="K182" t="str">
        <f t="shared" si="312"/>
        <v>35-44</v>
      </c>
      <c r="N182">
        <f>$N175-O175</f>
        <v>-19.802633589999999</v>
      </c>
      <c r="O182">
        <f t="shared" ref="O182:Q182" si="318">$N175-P175</f>
        <v>-35.485998960000003</v>
      </c>
      <c r="P182">
        <f t="shared" si="318"/>
        <v>-41.95153646</v>
      </c>
      <c r="Q182">
        <f t="shared" si="318"/>
        <v>-40.925937160000004</v>
      </c>
      <c r="T182" t="str">
        <f t="shared" si="314"/>
        <v>35-44</v>
      </c>
      <c r="W182">
        <f>SQRT((($AQ175-1)*$AF175^2+(AR175-1)*AG175^2)/($AQ175+AR175-2))</f>
        <v>2.3896350483860087</v>
      </c>
      <c r="X182">
        <f t="shared" ref="X182:Z182" si="319">SQRT((($AQ175-1)*$AF175^2+(AS175-1)*AH175^2)/($AQ175+AS175-2))</f>
        <v>2.2994189594890968</v>
      </c>
      <c r="Y182">
        <f t="shared" si="319"/>
        <v>2.1365599525253032</v>
      </c>
      <c r="Z182">
        <f t="shared" si="319"/>
        <v>2.3624336243161412</v>
      </c>
      <c r="AC182" t="str">
        <f t="shared" si="316"/>
        <v>35-44</v>
      </c>
      <c r="AF182">
        <f>$AQ175+AR175-2</f>
        <v>36460</v>
      </c>
      <c r="AG182">
        <f t="shared" ref="AG182:AI182" si="320">$AQ175+AS175-2</f>
        <v>41567</v>
      </c>
      <c r="AH182">
        <f t="shared" si="320"/>
        <v>31413</v>
      </c>
      <c r="AI182">
        <f t="shared" si="320"/>
        <v>19583</v>
      </c>
    </row>
    <row r="183" spans="1:47" x14ac:dyDescent="0.35">
      <c r="A183" t="str">
        <f t="shared" si="311"/>
        <v>45-54</v>
      </c>
      <c r="E183" t="str">
        <f t="shared" si="307"/>
        <v>&lt;0.001</v>
      </c>
      <c r="F183" t="str">
        <f t="shared" si="307"/>
        <v>&lt;0.001</v>
      </c>
      <c r="G183" t="str">
        <f t="shared" si="307"/>
        <v>&lt;0.001</v>
      </c>
      <c r="K183" t="str">
        <f t="shared" si="312"/>
        <v>45-54</v>
      </c>
      <c r="O183">
        <f>$O175-P175</f>
        <v>-15.683365370000004</v>
      </c>
      <c r="P183">
        <f t="shared" ref="P183:Q183" si="321">$O175-Q175</f>
        <v>-22.148902870000001</v>
      </c>
      <c r="Q183">
        <f t="shared" si="321"/>
        <v>-21.123303570000004</v>
      </c>
      <c r="T183" t="str">
        <f t="shared" si="314"/>
        <v>45-54</v>
      </c>
      <c r="X183">
        <f>SQRT((($AR175-1)*$AG175^2+(AS175-1)*AH175^2)/($AR175+AS175-2))</f>
        <v>2.2125199451360174</v>
      </c>
      <c r="Y183">
        <f t="shared" ref="Y183:Z183" si="322">SQRT((($AR175-1)*$AG175^2+(AT175-1)*AI175^2)/($AR175+AT175-2))</f>
        <v>2.0352597679180087</v>
      </c>
      <c r="Z183">
        <f t="shared" si="322"/>
        <v>2.1848927930883173</v>
      </c>
      <c r="AC183" t="str">
        <f t="shared" si="316"/>
        <v>45-54</v>
      </c>
      <c r="AG183">
        <f>$AR175+AS175-2</f>
        <v>45581</v>
      </c>
      <c r="AH183">
        <f t="shared" ref="AH183:AI183" si="323">$AR175+AT175-2</f>
        <v>35427</v>
      </c>
      <c r="AI183">
        <f t="shared" si="323"/>
        <v>23597</v>
      </c>
    </row>
    <row r="184" spans="1:47" x14ac:dyDescent="0.35">
      <c r="A184" t="str">
        <f t="shared" si="311"/>
        <v>55-64</v>
      </c>
      <c r="F184" t="str">
        <f t="shared" si="307"/>
        <v>0.006</v>
      </c>
      <c r="G184" t="str">
        <f t="shared" si="307"/>
        <v>0.054</v>
      </c>
      <c r="K184" t="str">
        <f t="shared" si="312"/>
        <v>55-64</v>
      </c>
      <c r="P184">
        <f>$P175-Q175</f>
        <v>-6.4655374999999964</v>
      </c>
      <c r="Q184">
        <f>$P175-R175</f>
        <v>-5.4399382000000003</v>
      </c>
      <c r="T184" t="str">
        <f t="shared" si="314"/>
        <v>55-64</v>
      </c>
      <c r="Y184">
        <f>SQRT((($AS175-1)*$AH175^2+(AT175-1)*AI175^2)/($AS175+AT175-2))</f>
        <v>1.9763703312980678</v>
      </c>
      <c r="Z184">
        <f>SQRT((($AS175-1)*$AH175^2+(AU175-1)*AJ175^2)/($AS175+AU175-2))</f>
        <v>2.0803359932281738</v>
      </c>
      <c r="AC184" t="str">
        <f t="shared" si="316"/>
        <v>55-64</v>
      </c>
      <c r="AH184">
        <f>$AS175+AT175-2</f>
        <v>40534</v>
      </c>
      <c r="AI184">
        <f>$AS175+AU175-2</f>
        <v>28704</v>
      </c>
    </row>
    <row r="185" spans="1:47" x14ac:dyDescent="0.35">
      <c r="A185" t="str">
        <f t="shared" si="311"/>
        <v>65-74</v>
      </c>
      <c r="G185" t="str">
        <f t="shared" si="307"/>
        <v>&gt;0.999</v>
      </c>
      <c r="K185" t="str">
        <f t="shared" si="312"/>
        <v>65-74</v>
      </c>
      <c r="Q185">
        <f>Q175-R175</f>
        <v>1.0255992999999961</v>
      </c>
      <c r="T185" t="str">
        <f t="shared" si="314"/>
        <v>65-74</v>
      </c>
      <c r="Z185">
        <f>SQRT((($AT175-1)*$AI175^2+(AU175-1)*AJ175^2)/($AT175+AU175-2))</f>
        <v>1.6059794819056306</v>
      </c>
      <c r="AC185" t="str">
        <f t="shared" si="316"/>
        <v>65-74</v>
      </c>
      <c r="AI185">
        <f>$AT175+AU175-2</f>
        <v>18550</v>
      </c>
    </row>
    <row r="187" spans="1:47" x14ac:dyDescent="0.35">
      <c r="K187" t="str">
        <f t="shared" ref="K187:AA187" si="324">K20</f>
        <v>Lusosphone (Portuguese)</v>
      </c>
      <c r="L187">
        <f t="shared" si="324"/>
        <v>14.219318579999999</v>
      </c>
      <c r="M187">
        <f t="shared" si="324"/>
        <v>41.918524650000002</v>
      </c>
      <c r="N187">
        <f t="shared" si="324"/>
        <v>57.367201270000002</v>
      </c>
      <c r="O187">
        <f t="shared" si="324"/>
        <v>73.079628819999996</v>
      </c>
      <c r="P187">
        <f t="shared" si="324"/>
        <v>89.989138729999993</v>
      </c>
      <c r="Q187">
        <f t="shared" si="324"/>
        <v>101.82591619999999</v>
      </c>
      <c r="R187">
        <f t="shared" si="324"/>
        <v>109.4655253</v>
      </c>
      <c r="S187">
        <f t="shared" si="324"/>
        <v>0</v>
      </c>
      <c r="T187" t="str">
        <f t="shared" si="324"/>
        <v>Lusosphone (Portuguese)</v>
      </c>
      <c r="U187">
        <f t="shared" si="324"/>
        <v>14.099953019999999</v>
      </c>
      <c r="V187">
        <f t="shared" si="324"/>
        <v>9.9369653119999999</v>
      </c>
      <c r="W187">
        <f t="shared" si="324"/>
        <v>7.379001347</v>
      </c>
      <c r="X187">
        <f t="shared" si="324"/>
        <v>4.3378133590000001</v>
      </c>
      <c r="Y187">
        <f t="shared" si="324"/>
        <v>3.2860540970000001</v>
      </c>
      <c r="Z187">
        <f t="shared" si="324"/>
        <v>2.6858391180000001</v>
      </c>
      <c r="AA187">
        <f t="shared" si="324"/>
        <v>8.311512359</v>
      </c>
      <c r="AC187" t="str">
        <f t="shared" ref="AC187:AK187" si="325">AC20</f>
        <v>Lusosphone (Portuguese)</v>
      </c>
      <c r="AD187">
        <f t="shared" si="325"/>
        <v>7.0499765119999998</v>
      </c>
      <c r="AE187">
        <f t="shared" si="325"/>
        <v>4.9684826559999999</v>
      </c>
      <c r="AF187">
        <f t="shared" si="325"/>
        <v>3.689500673</v>
      </c>
      <c r="AG187">
        <f t="shared" si="325"/>
        <v>2.168906679</v>
      </c>
      <c r="AH187">
        <f t="shared" si="325"/>
        <v>1.643027048</v>
      </c>
      <c r="AI187">
        <f t="shared" si="325"/>
        <v>1.342919559</v>
      </c>
      <c r="AJ187">
        <f t="shared" si="325"/>
        <v>4.1557561789999999</v>
      </c>
      <c r="AK187">
        <f t="shared" si="325"/>
        <v>4</v>
      </c>
      <c r="AN187" t="str">
        <f t="shared" ref="AN187:AU187" si="326">AN20</f>
        <v>Lusosphone (Portuguese)</v>
      </c>
      <c r="AO187">
        <f t="shared" si="326"/>
        <v>5231</v>
      </c>
      <c r="AP187">
        <f t="shared" si="326"/>
        <v>4206</v>
      </c>
      <c r="AQ187">
        <f t="shared" si="326"/>
        <v>5292</v>
      </c>
      <c r="AR187">
        <f t="shared" si="326"/>
        <v>6004</v>
      </c>
      <c r="AS187">
        <f t="shared" si="326"/>
        <v>7159</v>
      </c>
      <c r="AT187">
        <f t="shared" si="326"/>
        <v>3169</v>
      </c>
      <c r="AU187">
        <f t="shared" si="326"/>
        <v>576</v>
      </c>
    </row>
    <row r="188" spans="1:47" x14ac:dyDescent="0.35">
      <c r="A188" t="s">
        <v>31</v>
      </c>
    </row>
    <row r="189" spans="1:47" x14ac:dyDescent="0.35">
      <c r="K189" t="str">
        <f>K187</f>
        <v>Lusosphone (Portuguese)</v>
      </c>
      <c r="T189" t="s">
        <v>29</v>
      </c>
      <c r="AC189" t="s">
        <v>30</v>
      </c>
    </row>
    <row r="190" spans="1:47" x14ac:dyDescent="0.35">
      <c r="A190" t="str">
        <f>K189</f>
        <v>Lusosphone (Portuguese)</v>
      </c>
      <c r="K190" t="s">
        <v>28</v>
      </c>
    </row>
    <row r="191" spans="1:47" x14ac:dyDescent="0.35">
      <c r="B191" t="str">
        <f>B179</f>
        <v>25-34</v>
      </c>
      <c r="C191" t="str">
        <f t="shared" ref="C191:G191" si="327">C179</f>
        <v>35-44</v>
      </c>
      <c r="D191" t="str">
        <f t="shared" si="327"/>
        <v>45-54</v>
      </c>
      <c r="E191" t="str">
        <f t="shared" si="327"/>
        <v>55-64</v>
      </c>
      <c r="F191" t="str">
        <f t="shared" si="327"/>
        <v>65-74</v>
      </c>
      <c r="G191" t="str">
        <f t="shared" si="327"/>
        <v>75+</v>
      </c>
      <c r="L191" t="str">
        <f>B191</f>
        <v>25-34</v>
      </c>
      <c r="M191" t="str">
        <f t="shared" ref="M191:Q191" si="328">C191</f>
        <v>35-44</v>
      </c>
      <c r="N191" t="str">
        <f t="shared" si="328"/>
        <v>45-54</v>
      </c>
      <c r="O191" t="str">
        <f t="shared" si="328"/>
        <v>55-64</v>
      </c>
      <c r="P191" t="str">
        <f t="shared" si="328"/>
        <v>65-74</v>
      </c>
      <c r="Q191" t="str">
        <f t="shared" si="328"/>
        <v>75+</v>
      </c>
      <c r="U191" t="str">
        <f>L191</f>
        <v>25-34</v>
      </c>
      <c r="V191" t="str">
        <f t="shared" ref="V191:Z191" si="329">M191</f>
        <v>35-44</v>
      </c>
      <c r="W191" t="str">
        <f t="shared" si="329"/>
        <v>45-54</v>
      </c>
      <c r="X191" t="str">
        <f t="shared" si="329"/>
        <v>55-64</v>
      </c>
      <c r="Y191" t="str">
        <f t="shared" si="329"/>
        <v>65-74</v>
      </c>
      <c r="Z191" t="str">
        <f t="shared" si="329"/>
        <v>75+</v>
      </c>
      <c r="AD191" t="str">
        <f>U191</f>
        <v>25-34</v>
      </c>
      <c r="AE191" t="str">
        <f t="shared" ref="AE191:AF191" si="330">V191</f>
        <v>35-44</v>
      </c>
      <c r="AF191" t="str">
        <f t="shared" si="330"/>
        <v>45-54</v>
      </c>
      <c r="AG191" t="str">
        <f>X191</f>
        <v>55-64</v>
      </c>
      <c r="AH191" t="str">
        <f t="shared" ref="AH191:AI191" si="331">Y191</f>
        <v>65-74</v>
      </c>
      <c r="AI191" t="str">
        <f t="shared" si="331"/>
        <v>75+</v>
      </c>
    </row>
    <row r="192" spans="1:47" x14ac:dyDescent="0.35">
      <c r="A192" t="str">
        <f>A180</f>
        <v>18-24</v>
      </c>
      <c r="B192" t="str">
        <f>IF(_xlfn.T.DIST.2T(ABS(L192/U192),AD192)*6&lt;0.001,"&lt;0.001",IF(_xlfn.T.DIST.2T(ABS(L192/U192),AD192)*6&gt;0.999, "&gt;0.999",FIXED(_xlfn.T.DIST.2T(ABS(L192/U192),AD192)*6,3)))</f>
        <v>&lt;0.001</v>
      </c>
      <c r="C192" t="str">
        <f t="shared" ref="C192:G197" si="332">IF(_xlfn.T.DIST.2T(ABS(M192/V192),AE192)*6&lt;0.001,"&lt;0.001",IF(_xlfn.T.DIST.2T(ABS(M192/V192),AE192)*6&gt;0.999, "&gt;0.999",FIXED(_xlfn.T.DIST.2T(ABS(M192/V192),AE192)*6,3)))</f>
        <v>&lt;0.001</v>
      </c>
      <c r="D192" t="str">
        <f t="shared" si="332"/>
        <v>&lt;0.001</v>
      </c>
      <c r="E192" t="str">
        <f t="shared" si="332"/>
        <v>&lt;0.001</v>
      </c>
      <c r="F192" t="str">
        <f t="shared" si="332"/>
        <v>&lt;0.001</v>
      </c>
      <c r="G192" t="str">
        <f t="shared" si="332"/>
        <v>&lt;0.001</v>
      </c>
      <c r="K192" t="str">
        <f>A192</f>
        <v>18-24</v>
      </c>
      <c r="L192">
        <f>$L187-M187</f>
        <v>-27.699206070000002</v>
      </c>
      <c r="M192">
        <f t="shared" ref="M192:Q192" si="333">$L187-N187</f>
        <v>-43.147882690000003</v>
      </c>
      <c r="N192">
        <f t="shared" si="333"/>
        <v>-58.860310239999997</v>
      </c>
      <c r="O192">
        <f t="shared" si="333"/>
        <v>-75.769820149999987</v>
      </c>
      <c r="P192">
        <f t="shared" si="333"/>
        <v>-87.606597620000002</v>
      </c>
      <c r="Q192">
        <f t="shared" si="333"/>
        <v>-95.246206720000004</v>
      </c>
      <c r="T192" t="str">
        <f>K192</f>
        <v>18-24</v>
      </c>
      <c r="U192">
        <f>SQRT((($AO187-1)*$AD187^2+(AP187-1)*AE187^2)/($AO187+AP187-2))</f>
        <v>6.2090947843676432</v>
      </c>
      <c r="V192">
        <f t="shared" ref="V192:Z192" si="334">SQRT((($AO187-1)*$AD187^2+(AQ187-1)*AF187^2)/($AO187+AQ187-2))</f>
        <v>5.6171762587870253</v>
      </c>
      <c r="W192">
        <f t="shared" si="334"/>
        <v>5.0650657614593912</v>
      </c>
      <c r="X192">
        <f t="shared" si="334"/>
        <v>4.7479720113440242</v>
      </c>
      <c r="Y192">
        <f t="shared" si="334"/>
        <v>5.6243400130121746</v>
      </c>
      <c r="Z192">
        <f t="shared" si="334"/>
        <v>6.8183363615770123</v>
      </c>
      <c r="AC192" t="str">
        <f>T192</f>
        <v>18-24</v>
      </c>
      <c r="AD192">
        <f>$AO187+AP187-2</f>
        <v>9435</v>
      </c>
      <c r="AE192">
        <f t="shared" ref="AE192:AI192" si="335">$AO187+AQ187-2</f>
        <v>10521</v>
      </c>
      <c r="AF192">
        <f t="shared" si="335"/>
        <v>11233</v>
      </c>
      <c r="AG192">
        <f t="shared" si="335"/>
        <v>12388</v>
      </c>
      <c r="AH192">
        <f t="shared" si="335"/>
        <v>8398</v>
      </c>
      <c r="AI192">
        <f t="shared" si="335"/>
        <v>5805</v>
      </c>
    </row>
    <row r="193" spans="1:47" x14ac:dyDescent="0.35">
      <c r="A193" t="str">
        <f t="shared" ref="A193:A197" si="336">A181</f>
        <v>25-34</v>
      </c>
      <c r="C193" t="str">
        <f t="shared" si="332"/>
        <v>0.002</v>
      </c>
      <c r="D193" t="str">
        <f t="shared" si="332"/>
        <v>&lt;0.001</v>
      </c>
      <c r="E193" t="str">
        <f t="shared" si="332"/>
        <v>&lt;0.001</v>
      </c>
      <c r="F193" t="str">
        <f t="shared" si="332"/>
        <v>&lt;0.001</v>
      </c>
      <c r="G193" t="str">
        <f t="shared" si="332"/>
        <v>&lt;0.001</v>
      </c>
      <c r="K193" t="str">
        <f t="shared" ref="K193:K197" si="337">A193</f>
        <v>25-34</v>
      </c>
      <c r="M193">
        <f>$M187-N187</f>
        <v>-15.448676620000001</v>
      </c>
      <c r="N193">
        <f t="shared" ref="N193:Q193" si="338">$M187-O187</f>
        <v>-31.161104169999994</v>
      </c>
      <c r="O193">
        <f t="shared" si="338"/>
        <v>-48.070614079999991</v>
      </c>
      <c r="P193">
        <f t="shared" si="338"/>
        <v>-59.907391549999993</v>
      </c>
      <c r="Q193">
        <f t="shared" si="338"/>
        <v>-67.547000650000001</v>
      </c>
      <c r="T193" t="str">
        <f t="shared" ref="T193:T197" si="339">K193</f>
        <v>25-34</v>
      </c>
      <c r="V193">
        <f>SQRT((($AP187-1)*$AE187^2+(AQ187-1)*AF187^2)/($AP187+AQ187-2))</f>
        <v>4.3030127178403879</v>
      </c>
      <c r="W193">
        <f t="shared" ref="W193:Z193" si="340">SQRT((($AP187-1)*$AE187^2+(AR187-1)*AG187^2)/($AP187+AR187-2))</f>
        <v>3.596559362641186</v>
      </c>
      <c r="X193">
        <f t="shared" si="340"/>
        <v>3.2917772267573748</v>
      </c>
      <c r="Y193">
        <f t="shared" si="340"/>
        <v>3.8540642140431371</v>
      </c>
      <c r="Z193">
        <f t="shared" si="340"/>
        <v>4.877887528233452</v>
      </c>
      <c r="AC193" t="str">
        <f t="shared" ref="AC193:AC197" si="341">T193</f>
        <v>25-34</v>
      </c>
      <c r="AE193">
        <f>$AP187+AQ187-2</f>
        <v>9496</v>
      </c>
      <c r="AF193">
        <f t="shared" ref="AF193:AI193" si="342">$AP187+AR187-2</f>
        <v>10208</v>
      </c>
      <c r="AG193">
        <f t="shared" si="342"/>
        <v>11363</v>
      </c>
      <c r="AH193">
        <f t="shared" si="342"/>
        <v>7373</v>
      </c>
      <c r="AI193">
        <f t="shared" si="342"/>
        <v>4780</v>
      </c>
    </row>
    <row r="194" spans="1:47" x14ac:dyDescent="0.35">
      <c r="A194" t="str">
        <f t="shared" si="336"/>
        <v>35-44</v>
      </c>
      <c r="D194" t="str">
        <f t="shared" si="332"/>
        <v>&lt;0.001</v>
      </c>
      <c r="E194" t="str">
        <f t="shared" si="332"/>
        <v>&lt;0.001</v>
      </c>
      <c r="F194" t="str">
        <f t="shared" si="332"/>
        <v>&lt;0.001</v>
      </c>
      <c r="G194" t="str">
        <f t="shared" si="332"/>
        <v>&lt;0.001</v>
      </c>
      <c r="K194" t="str">
        <f t="shared" si="337"/>
        <v>35-44</v>
      </c>
      <c r="N194">
        <f>$N187-O187</f>
        <v>-15.712427549999994</v>
      </c>
      <c r="O194">
        <f t="shared" ref="O194:Q194" si="343">$N187-P187</f>
        <v>-32.621937459999991</v>
      </c>
      <c r="P194">
        <f t="shared" si="343"/>
        <v>-44.458714929999992</v>
      </c>
      <c r="Q194">
        <f t="shared" si="343"/>
        <v>-52.098324029999993</v>
      </c>
      <c r="T194" t="str">
        <f t="shared" si="339"/>
        <v>35-44</v>
      </c>
      <c r="W194">
        <f>SQRT((($AQ187-1)*$AF187^2+(AR187-1)*AG187^2)/($AQ187+AR187-2))</f>
        <v>2.9795112058618933</v>
      </c>
      <c r="X194">
        <f t="shared" ref="X194:Z194" si="344">SQRT((($AQ187-1)*$AF187^2+(AS187-1)*AH187^2)/($AQ187+AS187-2))</f>
        <v>2.7088123143312912</v>
      </c>
      <c r="Y194">
        <f t="shared" si="344"/>
        <v>3.0314691932645479</v>
      </c>
      <c r="Z194">
        <f t="shared" si="344"/>
        <v>3.7377762319268291</v>
      </c>
      <c r="AC194" t="str">
        <f t="shared" si="341"/>
        <v>35-44</v>
      </c>
      <c r="AF194">
        <f>$AQ187+AR187-2</f>
        <v>11294</v>
      </c>
      <c r="AG194">
        <f t="shared" ref="AG194:AI194" si="345">$AQ187+AS187-2</f>
        <v>12449</v>
      </c>
      <c r="AH194">
        <f t="shared" si="345"/>
        <v>8459</v>
      </c>
      <c r="AI194">
        <f t="shared" si="345"/>
        <v>5866</v>
      </c>
    </row>
    <row r="195" spans="1:47" x14ac:dyDescent="0.35">
      <c r="A195" t="str">
        <f t="shared" si="336"/>
        <v>45-54</v>
      </c>
      <c r="E195" t="str">
        <f t="shared" si="332"/>
        <v>&lt;0.001</v>
      </c>
      <c r="F195" t="str">
        <f t="shared" si="332"/>
        <v>&lt;0.001</v>
      </c>
      <c r="G195" t="str">
        <f t="shared" si="332"/>
        <v>&lt;0.001</v>
      </c>
      <c r="K195" t="str">
        <f t="shared" si="337"/>
        <v>45-54</v>
      </c>
      <c r="O195">
        <f>$O187-P187</f>
        <v>-16.909509909999997</v>
      </c>
      <c r="P195">
        <f t="shared" ref="P195:Q195" si="346">$O187-Q187</f>
        <v>-28.746287379999998</v>
      </c>
      <c r="Q195">
        <f t="shared" si="346"/>
        <v>-36.38589648</v>
      </c>
      <c r="T195" t="str">
        <f t="shared" si="339"/>
        <v>45-54</v>
      </c>
      <c r="X195">
        <f>SQRT((($AR187-1)*$AG187^2+(AS187-1)*AH187^2)/($AR187+AS187-2))</f>
        <v>1.9010221179904161</v>
      </c>
      <c r="Y195">
        <f t="shared" ref="Y195:Z195" si="347">SQRT((($AR187-1)*$AG187^2+(AT187-1)*AI187^2)/($AR187+AT187-2))</f>
        <v>1.9240945690880362</v>
      </c>
      <c r="Z195">
        <f t="shared" si="347"/>
        <v>2.4088578518641457</v>
      </c>
      <c r="AC195" t="str">
        <f t="shared" si="341"/>
        <v>45-54</v>
      </c>
      <c r="AG195">
        <f>$AR187+AS187-2</f>
        <v>13161</v>
      </c>
      <c r="AH195">
        <f t="shared" ref="AH195:AI195" si="348">$AR187+AT187-2</f>
        <v>9171</v>
      </c>
      <c r="AI195">
        <f t="shared" si="348"/>
        <v>6578</v>
      </c>
    </row>
    <row r="196" spans="1:47" x14ac:dyDescent="0.35">
      <c r="A196" t="str">
        <f t="shared" si="336"/>
        <v>55-64</v>
      </c>
      <c r="F196" t="str">
        <f t="shared" si="332"/>
        <v>&lt;0.001</v>
      </c>
      <c r="G196" t="str">
        <f t="shared" si="332"/>
        <v>&lt;0.001</v>
      </c>
      <c r="K196" t="str">
        <f t="shared" si="337"/>
        <v>55-64</v>
      </c>
      <c r="P196">
        <f>$P187-Q187</f>
        <v>-11.836777470000001</v>
      </c>
      <c r="Q196">
        <f>$P187-R187</f>
        <v>-19.476386570000003</v>
      </c>
      <c r="T196" t="str">
        <f t="shared" si="339"/>
        <v>55-64</v>
      </c>
      <c r="Y196">
        <f>SQRT((($AS187-1)*$AH187^2+(AT187-1)*AI187^2)/($AS187+AT187-2))</f>
        <v>1.5571173183967515</v>
      </c>
      <c r="Z196">
        <f>SQRT((($AS187-1)*$AH187^2+(AU187-1)*AJ187^2)/($AS187+AU187-2))</f>
        <v>1.9449862951046752</v>
      </c>
      <c r="AC196" t="str">
        <f t="shared" si="341"/>
        <v>55-64</v>
      </c>
      <c r="AH196">
        <f>$AS187+AT187-2</f>
        <v>10326</v>
      </c>
      <c r="AI196">
        <f>$AS187+AU187-2</f>
        <v>7733</v>
      </c>
    </row>
    <row r="197" spans="1:47" x14ac:dyDescent="0.35">
      <c r="A197" t="str">
        <f t="shared" si="336"/>
        <v>65-74</v>
      </c>
      <c r="G197" t="str">
        <f t="shared" si="332"/>
        <v>0.001</v>
      </c>
      <c r="K197" t="str">
        <f t="shared" si="337"/>
        <v>65-74</v>
      </c>
      <c r="Q197">
        <f>Q187-R187</f>
        <v>-7.6396091000000013</v>
      </c>
      <c r="T197" t="str">
        <f t="shared" si="339"/>
        <v>65-74</v>
      </c>
      <c r="Z197">
        <f>SQRT((($AT187-1)*$AI187^2+(AU187-1)*AJ187^2)/($AT187+AU187-2))</f>
        <v>2.0443717644665975</v>
      </c>
      <c r="AC197" t="str">
        <f t="shared" si="341"/>
        <v>65-74</v>
      </c>
      <c r="AI197">
        <f>$AT187+AU187-2</f>
        <v>3743</v>
      </c>
    </row>
    <row r="199" spans="1:47" x14ac:dyDescent="0.35">
      <c r="K199" t="str">
        <f t="shared" ref="K199:AA199" si="349">K21</f>
        <v>Swahili</v>
      </c>
      <c r="L199">
        <f t="shared" si="349"/>
        <v>72.728522060000003</v>
      </c>
      <c r="M199">
        <f t="shared" si="349"/>
        <v>85.550257349999995</v>
      </c>
      <c r="N199">
        <f t="shared" si="349"/>
        <v>101.9869664</v>
      </c>
      <c r="O199">
        <f t="shared" si="349"/>
        <v>116.3960275</v>
      </c>
      <c r="P199">
        <f t="shared" si="349"/>
        <v>115.9812045</v>
      </c>
      <c r="Q199">
        <f t="shared" si="349"/>
        <v>94.417134799999999</v>
      </c>
      <c r="R199">
        <f t="shared" si="349"/>
        <v>30.860024450000001</v>
      </c>
      <c r="S199">
        <f t="shared" si="349"/>
        <v>0</v>
      </c>
      <c r="T199" t="str">
        <f t="shared" si="349"/>
        <v>Swahili</v>
      </c>
      <c r="U199">
        <f t="shared" si="349"/>
        <v>14.07662846</v>
      </c>
      <c r="V199">
        <f t="shared" si="349"/>
        <v>8.8430773739999999</v>
      </c>
      <c r="W199">
        <f t="shared" si="349"/>
        <v>11.01216211</v>
      </c>
      <c r="X199">
        <f t="shared" si="349"/>
        <v>1.3130512409999999</v>
      </c>
      <c r="Y199">
        <f t="shared" si="349"/>
        <v>0.79835064099999997</v>
      </c>
      <c r="Z199">
        <f t="shared" si="349"/>
        <v>1.7937563949999999</v>
      </c>
      <c r="AA199">
        <f t="shared" si="349"/>
        <v>13.08861842</v>
      </c>
      <c r="AC199" t="str">
        <f t="shared" ref="AC199:AK199" si="350">AC21</f>
        <v>Swahili</v>
      </c>
      <c r="AD199">
        <f t="shared" si="350"/>
        <v>9.9536794420000003</v>
      </c>
      <c r="AE199">
        <f t="shared" si="350"/>
        <v>6.2529999780000001</v>
      </c>
      <c r="AF199">
        <f t="shared" si="350"/>
        <v>7.7867744999999999</v>
      </c>
      <c r="AG199">
        <f t="shared" si="350"/>
        <v>0.92846743700000001</v>
      </c>
      <c r="AH199">
        <f t="shared" si="350"/>
        <v>0.56451915200000002</v>
      </c>
      <c r="AI199">
        <f t="shared" si="350"/>
        <v>1.2683773110000001</v>
      </c>
      <c r="AJ199">
        <f t="shared" si="350"/>
        <v>9.2550508399999991</v>
      </c>
      <c r="AK199">
        <f t="shared" si="350"/>
        <v>2</v>
      </c>
      <c r="AN199" t="str">
        <f t="shared" ref="AN199:AU199" si="351">AN21</f>
        <v>Swahili</v>
      </c>
      <c r="AO199">
        <f t="shared" si="351"/>
        <v>371</v>
      </c>
      <c r="AP199">
        <f t="shared" si="351"/>
        <v>947</v>
      </c>
      <c r="AQ199">
        <f t="shared" si="351"/>
        <v>453</v>
      </c>
      <c r="AR199">
        <f t="shared" si="351"/>
        <v>171</v>
      </c>
      <c r="AS199">
        <f t="shared" si="351"/>
        <v>69</v>
      </c>
      <c r="AT199">
        <f t="shared" si="351"/>
        <v>16</v>
      </c>
      <c r="AU199">
        <f t="shared" si="351"/>
        <v>2</v>
      </c>
    </row>
    <row r="200" spans="1:47" x14ac:dyDescent="0.35">
      <c r="A200" t="s">
        <v>31</v>
      </c>
    </row>
    <row r="201" spans="1:47" x14ac:dyDescent="0.35">
      <c r="K201" t="str">
        <f>K199</f>
        <v>Swahili</v>
      </c>
      <c r="T201" t="s">
        <v>29</v>
      </c>
      <c r="AC201" t="s">
        <v>30</v>
      </c>
    </row>
    <row r="202" spans="1:47" x14ac:dyDescent="0.35">
      <c r="A202" t="str">
        <f>K201</f>
        <v>Swahili</v>
      </c>
      <c r="K202" t="s">
        <v>28</v>
      </c>
    </row>
    <row r="203" spans="1:47" x14ac:dyDescent="0.35">
      <c r="B203" t="str">
        <f>B191</f>
        <v>25-34</v>
      </c>
      <c r="C203" t="str">
        <f t="shared" ref="C203:G203" si="352">C191</f>
        <v>35-44</v>
      </c>
      <c r="D203" t="str">
        <f t="shared" si="352"/>
        <v>45-54</v>
      </c>
      <c r="E203" t="str">
        <f t="shared" si="352"/>
        <v>55-64</v>
      </c>
      <c r="F203" t="str">
        <f t="shared" si="352"/>
        <v>65-74</v>
      </c>
      <c r="G203" t="str">
        <f t="shared" si="352"/>
        <v>75+</v>
      </c>
      <c r="L203" t="str">
        <f>B203</f>
        <v>25-34</v>
      </c>
      <c r="M203" t="str">
        <f t="shared" ref="M203:Q203" si="353">C203</f>
        <v>35-44</v>
      </c>
      <c r="N203" t="str">
        <f t="shared" si="353"/>
        <v>45-54</v>
      </c>
      <c r="O203" t="str">
        <f t="shared" si="353"/>
        <v>55-64</v>
      </c>
      <c r="P203" t="str">
        <f t="shared" si="353"/>
        <v>65-74</v>
      </c>
      <c r="Q203" t="str">
        <f t="shared" si="353"/>
        <v>75+</v>
      </c>
      <c r="U203" t="str">
        <f>L203</f>
        <v>25-34</v>
      </c>
      <c r="V203" t="str">
        <f t="shared" ref="V203:Z203" si="354">M203</f>
        <v>35-44</v>
      </c>
      <c r="W203" t="str">
        <f t="shared" si="354"/>
        <v>45-54</v>
      </c>
      <c r="X203" t="str">
        <f t="shared" si="354"/>
        <v>55-64</v>
      </c>
      <c r="Y203" t="str">
        <f t="shared" si="354"/>
        <v>65-74</v>
      </c>
      <c r="Z203" t="str">
        <f t="shared" si="354"/>
        <v>75+</v>
      </c>
      <c r="AD203" t="str">
        <f>U203</f>
        <v>25-34</v>
      </c>
      <c r="AE203" t="str">
        <f t="shared" ref="AE203:AF203" si="355">V203</f>
        <v>35-44</v>
      </c>
      <c r="AF203" t="str">
        <f t="shared" si="355"/>
        <v>45-54</v>
      </c>
      <c r="AG203" t="str">
        <f>X203</f>
        <v>55-64</v>
      </c>
      <c r="AH203" t="str">
        <f t="shared" ref="AH203:AI203" si="356">Y203</f>
        <v>65-74</v>
      </c>
      <c r="AI203" t="str">
        <f t="shared" si="356"/>
        <v>75+</v>
      </c>
    </row>
    <row r="204" spans="1:47" x14ac:dyDescent="0.35">
      <c r="A204" t="str">
        <f>A192</f>
        <v>18-24</v>
      </c>
      <c r="B204" t="str">
        <f>IF(_xlfn.T.DIST.2T(ABS(L204/U204),AD204)*6&lt;0.001,"&lt;0.001",IF(_xlfn.T.DIST.2T(ABS(L204/U204),AD204)*6&gt;0.999, "&gt;0.999",FIXED(_xlfn.T.DIST.2T(ABS(L204/U204),AD204)*6,3)))</f>
        <v>0.521</v>
      </c>
      <c r="C204" t="str">
        <f t="shared" ref="C204:G209" si="357">IF(_xlfn.T.DIST.2T(ABS(M204/V204),AE204)*6&lt;0.001,"&lt;0.001",IF(_xlfn.T.DIST.2T(ABS(M204/V204),AE204)*6&gt;0.999, "&gt;0.999",FIXED(_xlfn.T.DIST.2T(ABS(M204/V204),AE204)*6,3)))</f>
        <v>0.006</v>
      </c>
      <c r="D204" t="str">
        <f t="shared" si="357"/>
        <v>&lt;0.001</v>
      </c>
      <c r="E204" t="str">
        <f t="shared" si="357"/>
        <v>&lt;0.001</v>
      </c>
      <c r="F204" t="str">
        <f t="shared" si="357"/>
        <v>0.161</v>
      </c>
      <c r="G204" t="str">
        <f t="shared" si="357"/>
        <v>&lt;0.001</v>
      </c>
      <c r="K204" t="str">
        <f>A204</f>
        <v>18-24</v>
      </c>
      <c r="L204">
        <f>$L199-M199</f>
        <v>-12.821735289999992</v>
      </c>
      <c r="M204">
        <f t="shared" ref="M204:Q204" si="358">$L199-N199</f>
        <v>-29.258444339999997</v>
      </c>
      <c r="N204">
        <f t="shared" si="358"/>
        <v>-43.667505439999999</v>
      </c>
      <c r="O204">
        <f t="shared" si="358"/>
        <v>-43.252682440000001</v>
      </c>
      <c r="P204">
        <f t="shared" si="358"/>
        <v>-21.688612739999996</v>
      </c>
      <c r="Q204">
        <f t="shared" si="358"/>
        <v>41.868497610000006</v>
      </c>
      <c r="T204" t="str">
        <f>K204</f>
        <v>18-24</v>
      </c>
      <c r="U204">
        <f>SQRT((($AO199-1)*$AD199^2+(AP199-1)*AE199^2)/($AO199+AP199-2))</f>
        <v>7.4808077637465376</v>
      </c>
      <c r="V204">
        <f t="shared" ref="V204:Z204" si="359">SQRT((($AO199-1)*$AD199^2+(AQ199-1)*AF199^2)/($AO199+AQ199-2))</f>
        <v>8.8282149121649098</v>
      </c>
      <c r="W204">
        <f t="shared" si="359"/>
        <v>8.2557017943696387</v>
      </c>
      <c r="X204">
        <f t="shared" si="359"/>
        <v>9.1511523475253309</v>
      </c>
      <c r="Y204">
        <f t="shared" si="359"/>
        <v>9.7610614517097041</v>
      </c>
      <c r="Z204">
        <f t="shared" si="359"/>
        <v>9.9518622655088613</v>
      </c>
      <c r="AC204" t="str">
        <f>T204</f>
        <v>18-24</v>
      </c>
      <c r="AD204">
        <f>$AO199+AP199-2</f>
        <v>1316</v>
      </c>
      <c r="AE204">
        <f t="shared" ref="AE204:AI204" si="360">$AO199+AQ199-2</f>
        <v>822</v>
      </c>
      <c r="AF204">
        <f t="shared" si="360"/>
        <v>540</v>
      </c>
      <c r="AG204">
        <f t="shared" si="360"/>
        <v>438</v>
      </c>
      <c r="AH204">
        <f t="shared" si="360"/>
        <v>385</v>
      </c>
      <c r="AI204">
        <f t="shared" si="360"/>
        <v>371</v>
      </c>
    </row>
    <row r="205" spans="1:47" x14ac:dyDescent="0.35">
      <c r="A205" t="str">
        <f t="shared" ref="A205:A209" si="361">A193</f>
        <v>25-34</v>
      </c>
      <c r="C205" t="str">
        <f t="shared" si="357"/>
        <v>0.093</v>
      </c>
      <c r="D205" t="str">
        <f t="shared" si="357"/>
        <v>&lt;0.001</v>
      </c>
      <c r="E205" t="str">
        <f t="shared" si="357"/>
        <v>&lt;0.001</v>
      </c>
      <c r="F205" t="str">
        <f t="shared" si="357"/>
        <v>0.920</v>
      </c>
      <c r="G205" t="str">
        <f t="shared" si="357"/>
        <v>&lt;0.001</v>
      </c>
      <c r="K205" t="str">
        <f t="shared" ref="K205:K209" si="362">A205</f>
        <v>25-34</v>
      </c>
      <c r="M205">
        <f>$M199-N199</f>
        <v>-16.436709050000005</v>
      </c>
      <c r="N205">
        <f t="shared" ref="N205:Q205" si="363">$M199-O199</f>
        <v>-30.845770150000007</v>
      </c>
      <c r="O205">
        <f t="shared" si="363"/>
        <v>-30.430947150000009</v>
      </c>
      <c r="P205">
        <f t="shared" si="363"/>
        <v>-8.866877450000004</v>
      </c>
      <c r="Q205">
        <f t="shared" si="363"/>
        <v>54.690232899999998</v>
      </c>
      <c r="T205" t="str">
        <f t="shared" ref="T205:T209" si="364">K205</f>
        <v>25-34</v>
      </c>
      <c r="V205">
        <f>SQRT((($AP199-1)*$AE199^2+(AQ199-1)*AF199^2)/($AP199+AQ199-2))</f>
        <v>6.7869221033891138</v>
      </c>
      <c r="W205">
        <f t="shared" ref="W205:Z205" si="365">SQRT((($AP199-1)*$AE199^2+(AR199-1)*AG199^2)/($AP199+AR199-2))</f>
        <v>5.7684686301866943</v>
      </c>
      <c r="X205">
        <f t="shared" si="365"/>
        <v>6.0414641090512209</v>
      </c>
      <c r="Y205">
        <f t="shared" si="365"/>
        <v>6.2060307657573341</v>
      </c>
      <c r="Z205">
        <f t="shared" si="365"/>
        <v>6.2569297776653858</v>
      </c>
      <c r="AC205" t="str">
        <f t="shared" ref="AC205:AC209" si="366">T205</f>
        <v>25-34</v>
      </c>
      <c r="AE205">
        <f>$AP199+AQ199-2</f>
        <v>1398</v>
      </c>
      <c r="AF205">
        <f t="shared" ref="AF205:AI205" si="367">$AP199+AR199-2</f>
        <v>1116</v>
      </c>
      <c r="AG205">
        <f t="shared" si="367"/>
        <v>1014</v>
      </c>
      <c r="AH205">
        <f t="shared" si="367"/>
        <v>961</v>
      </c>
      <c r="AI205">
        <f t="shared" si="367"/>
        <v>947</v>
      </c>
    </row>
    <row r="206" spans="1:47" x14ac:dyDescent="0.35">
      <c r="A206" t="str">
        <f t="shared" si="361"/>
        <v>35-44</v>
      </c>
      <c r="D206" t="str">
        <f t="shared" si="357"/>
        <v>0.185</v>
      </c>
      <c r="E206" t="str">
        <f t="shared" si="357"/>
        <v>0.327</v>
      </c>
      <c r="F206" t="str">
        <f t="shared" si="357"/>
        <v>&gt;0.999</v>
      </c>
      <c r="G206" t="str">
        <f t="shared" si="357"/>
        <v>&lt;0.001</v>
      </c>
      <c r="K206" t="str">
        <f t="shared" si="362"/>
        <v>35-44</v>
      </c>
      <c r="N206">
        <f>$N199-O199</f>
        <v>-14.409061100000002</v>
      </c>
      <c r="O206">
        <f t="shared" ref="O206:Q206" si="368">$N199-P199</f>
        <v>-13.994238100000004</v>
      </c>
      <c r="P206">
        <f t="shared" si="368"/>
        <v>7.5698316000000005</v>
      </c>
      <c r="Q206">
        <f t="shared" si="368"/>
        <v>71.126941950000003</v>
      </c>
      <c r="T206" t="str">
        <f t="shared" si="364"/>
        <v>35-44</v>
      </c>
      <c r="W206">
        <f>SQRT((($AQ199-1)*$AF199^2+(AR199-1)*AG199^2)/($AQ199+AR199-2))</f>
        <v>6.6556375806550268</v>
      </c>
      <c r="X206">
        <f t="shared" ref="X206:Z206" si="369">SQRT((($AQ199-1)*$AF199^2+(AS199-1)*AH199^2)/($AQ199+AS199-2))</f>
        <v>7.262677746113317</v>
      </c>
      <c r="Y206">
        <f t="shared" si="369"/>
        <v>7.6640705062553209</v>
      </c>
      <c r="Z206">
        <f t="shared" si="369"/>
        <v>7.7903205041525778</v>
      </c>
      <c r="AC206" t="str">
        <f t="shared" si="366"/>
        <v>35-44</v>
      </c>
      <c r="AF206">
        <f>$AQ199+AR199-2</f>
        <v>622</v>
      </c>
      <c r="AG206">
        <f t="shared" ref="AG206:AI206" si="370">$AQ199+AS199-2</f>
        <v>520</v>
      </c>
      <c r="AH206">
        <f t="shared" si="370"/>
        <v>467</v>
      </c>
      <c r="AI206">
        <f t="shared" si="370"/>
        <v>453</v>
      </c>
    </row>
    <row r="207" spans="1:47" x14ac:dyDescent="0.35">
      <c r="A207" t="str">
        <f t="shared" si="361"/>
        <v>45-54</v>
      </c>
      <c r="E207" t="str">
        <f t="shared" si="357"/>
        <v>&gt;0.999</v>
      </c>
      <c r="F207" t="str">
        <f t="shared" si="357"/>
        <v>&lt;0.001</v>
      </c>
      <c r="G207" t="str">
        <f t="shared" si="357"/>
        <v>&lt;0.001</v>
      </c>
      <c r="K207" t="str">
        <f t="shared" si="362"/>
        <v>45-54</v>
      </c>
      <c r="O207">
        <f>$O199-P199</f>
        <v>0.41482299999999839</v>
      </c>
      <c r="P207">
        <f t="shared" ref="P207:Q207" si="371">$O199-Q199</f>
        <v>21.978892700000003</v>
      </c>
      <c r="Q207">
        <f t="shared" si="371"/>
        <v>85.536003050000005</v>
      </c>
      <c r="T207" t="str">
        <f t="shared" si="364"/>
        <v>45-54</v>
      </c>
      <c r="X207">
        <f>SQRT((($AR199-1)*$AG199^2+(AS199-1)*AH199^2)/($AR199+AS199-2))</f>
        <v>0.84071590698441079</v>
      </c>
      <c r="Y207">
        <f t="shared" ref="Y207:Z207" si="372">SQRT((($AR199-1)*$AG199^2+(AT199-1)*AI199^2)/($AR199+AT199-2))</f>
        <v>0.9605193356318299</v>
      </c>
      <c r="Z207">
        <f t="shared" si="372"/>
        <v>1.1652993715136641</v>
      </c>
      <c r="AC207" t="str">
        <f t="shared" si="366"/>
        <v>45-54</v>
      </c>
      <c r="AG207">
        <f>$AR199+AS199-2</f>
        <v>238</v>
      </c>
      <c r="AH207">
        <f t="shared" ref="AH207:AI207" si="373">$AR199+AT199-2</f>
        <v>185</v>
      </c>
      <c r="AI207">
        <f t="shared" si="373"/>
        <v>171</v>
      </c>
    </row>
    <row r="208" spans="1:47" x14ac:dyDescent="0.35">
      <c r="A208" t="str">
        <f t="shared" si="361"/>
        <v>55-64</v>
      </c>
      <c r="F208" t="str">
        <f t="shared" si="357"/>
        <v>&lt;0.001</v>
      </c>
      <c r="G208" t="str">
        <f t="shared" si="357"/>
        <v>&lt;0.001</v>
      </c>
      <c r="K208" t="str">
        <f t="shared" si="362"/>
        <v>55-64</v>
      </c>
      <c r="P208">
        <f>$P199-Q199</f>
        <v>21.564069700000005</v>
      </c>
      <c r="Q208">
        <f>$P199-R199</f>
        <v>85.121180050000007</v>
      </c>
      <c r="T208" t="str">
        <f t="shared" si="364"/>
        <v>55-64</v>
      </c>
      <c r="Y208">
        <f>SQRT((($AS199-1)*$AH199^2+(AT199-1)*AI199^2)/($AS199+AT199-2))</f>
        <v>0.74285417019146216</v>
      </c>
      <c r="Z208">
        <f>SQRT((($AS199-1)*$AH199^2+(AU199-1)*AJ199^2)/($AS199+AU199-2))</f>
        <v>1.2471784585369932</v>
      </c>
      <c r="AC208" t="str">
        <f t="shared" si="366"/>
        <v>55-64</v>
      </c>
      <c r="AH208">
        <f>$AS199+AT199-2</f>
        <v>83</v>
      </c>
      <c r="AI208">
        <f>$AS199+AU199-2</f>
        <v>69</v>
      </c>
    </row>
    <row r="209" spans="1:35" x14ac:dyDescent="0.35">
      <c r="A209" t="str">
        <f t="shared" si="361"/>
        <v>65-74</v>
      </c>
      <c r="G209" t="str">
        <f t="shared" si="357"/>
        <v>&lt;0.001</v>
      </c>
      <c r="K209" t="str">
        <f t="shared" si="362"/>
        <v>65-74</v>
      </c>
      <c r="Q209">
        <f>Q199-R199</f>
        <v>63.557110350000002</v>
      </c>
      <c r="T209" t="str">
        <f t="shared" si="364"/>
        <v>65-74</v>
      </c>
      <c r="Z209">
        <f>SQRT((($AT199-1)*$AI199^2+(AU199-1)*AJ199^2)/($AT199+AU199-2))</f>
        <v>2.6194904215428827</v>
      </c>
      <c r="AC209" t="str">
        <f t="shared" si="366"/>
        <v>65-74</v>
      </c>
      <c r="AI209">
        <f>$AT199+AU199-2</f>
        <v>16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B5A63-95AC-4591-BDF3-E1656F5B2724}">
  <dimension ref="A1:AW209"/>
  <sheetViews>
    <sheetView topLeftCell="A28" workbookViewId="0">
      <selection sqref="A1:XFD27"/>
    </sheetView>
  </sheetViews>
  <sheetFormatPr defaultRowHeight="14.5" outlineLevelRow="1" outlineLevelCol="1" x14ac:dyDescent="0.35"/>
  <cols>
    <col min="2" max="2" width="11.81640625" bestFit="1" customWidth="1"/>
    <col min="10" max="10" width="0" hidden="1" customWidth="1" outlineLevel="1"/>
    <col min="11" max="11" width="27.54296875" hidden="1" customWidth="1" outlineLevel="1"/>
    <col min="12" max="19" width="0" hidden="1" customWidth="1" outlineLevel="1"/>
    <col min="20" max="20" width="26.1796875" hidden="1" customWidth="1" outlineLevel="1"/>
    <col min="21" max="39" width="0" hidden="1" customWidth="1" outlineLevel="1"/>
    <col min="40" max="40" width="21.453125" hidden="1" customWidth="1" outlineLevel="1"/>
    <col min="41" max="47" width="0" hidden="1" customWidth="1" outlineLevel="1"/>
    <col min="48" max="48" width="0" style="4" hidden="1" customWidth="1" outlineLevel="1"/>
    <col min="49" max="49" width="8.7265625" collapsed="1"/>
  </cols>
  <sheetData>
    <row r="1" spans="10:47" hidden="1" outlineLevel="1" x14ac:dyDescent="0.35">
      <c r="J1" s="2"/>
      <c r="K1" t="s">
        <v>0</v>
      </c>
      <c r="T1" t="s">
        <v>0</v>
      </c>
      <c r="AC1" t="s">
        <v>0</v>
      </c>
    </row>
    <row r="2" spans="10:47" hidden="1" outlineLevel="1" x14ac:dyDescent="0.35">
      <c r="J2" s="2"/>
      <c r="K2" t="s">
        <v>0</v>
      </c>
      <c r="L2" t="s">
        <v>1</v>
      </c>
      <c r="M2" t="s">
        <v>2</v>
      </c>
      <c r="N2" t="s">
        <v>3</v>
      </c>
      <c r="O2" t="s">
        <v>4</v>
      </c>
      <c r="P2" t="s">
        <v>5</v>
      </c>
      <c r="Q2" t="s">
        <v>6</v>
      </c>
      <c r="R2" t="s">
        <v>7</v>
      </c>
      <c r="T2" t="s">
        <v>0</v>
      </c>
      <c r="U2" t="s">
        <v>8</v>
      </c>
      <c r="V2" t="s">
        <v>9</v>
      </c>
      <c r="W2" t="s">
        <v>10</v>
      </c>
      <c r="X2" t="s">
        <v>11</v>
      </c>
      <c r="Y2" t="s">
        <v>12</v>
      </c>
      <c r="Z2" t="s">
        <v>13</v>
      </c>
      <c r="AA2" t="s">
        <v>14</v>
      </c>
      <c r="AC2" t="s">
        <v>0</v>
      </c>
      <c r="AD2" t="s">
        <v>8</v>
      </c>
      <c r="AE2" t="s">
        <v>9</v>
      </c>
      <c r="AF2" t="s">
        <v>10</v>
      </c>
      <c r="AG2" t="s">
        <v>11</v>
      </c>
      <c r="AH2" t="s">
        <v>12</v>
      </c>
      <c r="AI2" t="s">
        <v>13</v>
      </c>
      <c r="AJ2" t="s">
        <v>14</v>
      </c>
      <c r="AK2" t="s">
        <v>15</v>
      </c>
      <c r="AM2" s="3"/>
      <c r="AN2" t="s">
        <v>0</v>
      </c>
      <c r="AO2" t="s">
        <v>8</v>
      </c>
      <c r="AP2" t="s">
        <v>9</v>
      </c>
      <c r="AQ2" t="s">
        <v>10</v>
      </c>
      <c r="AR2" t="s">
        <v>11</v>
      </c>
      <c r="AS2" t="s">
        <v>12</v>
      </c>
      <c r="AT2" t="s">
        <v>13</v>
      </c>
      <c r="AU2" t="s">
        <v>14</v>
      </c>
    </row>
    <row r="3" spans="10:47" hidden="1" outlineLevel="1" x14ac:dyDescent="0.35">
      <c r="J3" s="2"/>
      <c r="K3" t="s">
        <v>16</v>
      </c>
      <c r="L3">
        <v>48.633592418365005</v>
      </c>
      <c r="M3">
        <v>54.340452572684519</v>
      </c>
      <c r="N3">
        <v>73.322873205734737</v>
      </c>
      <c r="O3">
        <v>93.214078629647204</v>
      </c>
      <c r="P3">
        <v>104.25339992163318</v>
      </c>
      <c r="Q3">
        <v>107.47766287082639</v>
      </c>
      <c r="R3">
        <v>103.34382751840428</v>
      </c>
      <c r="T3" t="s">
        <v>16</v>
      </c>
      <c r="U3">
        <v>3.6074057770138284</v>
      </c>
      <c r="V3">
        <v>2.8239775442812136</v>
      </c>
      <c r="W3">
        <v>2.7755215437122032</v>
      </c>
      <c r="X3">
        <v>3.3576663851691979</v>
      </c>
      <c r="Y3">
        <v>3.3020811117338078</v>
      </c>
      <c r="Z3">
        <v>2.8666900599384406</v>
      </c>
      <c r="AA3">
        <v>2.8848586172197543</v>
      </c>
      <c r="AC3" t="s">
        <v>16</v>
      </c>
      <c r="AD3">
        <v>1.6132809079656736</v>
      </c>
      <c r="AE3">
        <v>1.2629211511891432</v>
      </c>
      <c r="AF3">
        <v>1.241250968951128</v>
      </c>
      <c r="AG3">
        <v>1.5015940566008636</v>
      </c>
      <c r="AH3">
        <v>1.4767355666109745</v>
      </c>
      <c r="AI3">
        <v>1.28202276888906</v>
      </c>
      <c r="AJ3">
        <v>1.2901479947158832</v>
      </c>
      <c r="AK3">
        <v>5</v>
      </c>
      <c r="AM3" s="3"/>
      <c r="AN3" t="s">
        <v>16</v>
      </c>
      <c r="AO3">
        <v>10228</v>
      </c>
      <c r="AP3">
        <v>7638</v>
      </c>
      <c r="AQ3">
        <v>7779</v>
      </c>
      <c r="AR3">
        <v>9446</v>
      </c>
      <c r="AS3">
        <v>9264</v>
      </c>
      <c r="AT3">
        <v>5453</v>
      </c>
      <c r="AU3">
        <v>1202</v>
      </c>
    </row>
    <row r="4" spans="10:47" hidden="1" outlineLevel="1" x14ac:dyDescent="0.35">
      <c r="J4" s="2"/>
      <c r="K4" t="s">
        <v>17</v>
      </c>
      <c r="L4">
        <v>62.297198270240102</v>
      </c>
      <c r="M4">
        <v>65.65515051201227</v>
      </c>
      <c r="N4">
        <v>82.282593290192906</v>
      </c>
      <c r="O4">
        <v>101.61049422701996</v>
      </c>
      <c r="P4">
        <v>114.20284905529287</v>
      </c>
      <c r="Q4">
        <v>116.78618858455343</v>
      </c>
      <c r="R4">
        <v>113.21923720224547</v>
      </c>
      <c r="T4" t="s">
        <v>17</v>
      </c>
      <c r="U4">
        <v>2.798551813655374</v>
      </c>
      <c r="V4">
        <v>1.9616788339952802</v>
      </c>
      <c r="W4">
        <v>6.3786560240173644</v>
      </c>
      <c r="X4">
        <v>4.1503106713554265</v>
      </c>
      <c r="Y4">
        <v>4.2092737956865172</v>
      </c>
      <c r="Z4">
        <v>2.4955958152075715</v>
      </c>
      <c r="AA4">
        <v>2.0510681181587507</v>
      </c>
      <c r="AC4" t="s">
        <v>17</v>
      </c>
      <c r="AD4">
        <v>1.6157446429550457</v>
      </c>
      <c r="AE4">
        <v>1.1325758028707662</v>
      </c>
      <c r="AF4">
        <v>3.6827187725344537</v>
      </c>
      <c r="AG4">
        <v>2.3961829833276322</v>
      </c>
      <c r="AH4">
        <v>2.4302253590324487</v>
      </c>
      <c r="AI4">
        <v>1.4408329156985951</v>
      </c>
      <c r="AJ4">
        <v>1.184184730145214</v>
      </c>
      <c r="AK4">
        <v>3</v>
      </c>
      <c r="AM4" s="3"/>
      <c r="AN4" t="s">
        <v>17</v>
      </c>
      <c r="AO4">
        <v>801</v>
      </c>
      <c r="AP4">
        <v>888</v>
      </c>
      <c r="AQ4">
        <v>1478</v>
      </c>
      <c r="AR4">
        <v>3116</v>
      </c>
      <c r="AS4">
        <v>3042</v>
      </c>
      <c r="AT4">
        <v>1377</v>
      </c>
      <c r="AU4">
        <v>230</v>
      </c>
    </row>
    <row r="5" spans="10:47" hidden="1" outlineLevel="1" x14ac:dyDescent="0.35">
      <c r="J5" s="2"/>
      <c r="K5" t="s">
        <v>18</v>
      </c>
      <c r="L5">
        <v>50.861830885981639</v>
      </c>
      <c r="M5">
        <v>56.763132461867578</v>
      </c>
      <c r="N5">
        <v>58.750727713243137</v>
      </c>
      <c r="O5">
        <v>63.710513531077588</v>
      </c>
      <c r="P5">
        <v>73.757241624526642</v>
      </c>
      <c r="Q5">
        <v>91.029391721509057</v>
      </c>
      <c r="R5">
        <v>93.882844565070627</v>
      </c>
      <c r="T5" t="s">
        <v>18</v>
      </c>
      <c r="U5">
        <v>7.4027773246857702</v>
      </c>
      <c r="V5">
        <v>9.2238530937165581</v>
      </c>
      <c r="W5">
        <v>11.494731650320274</v>
      </c>
      <c r="X5">
        <v>13.066566159498866</v>
      </c>
      <c r="Y5">
        <v>14.557650105248452</v>
      </c>
      <c r="Z5">
        <v>8.4895149137006172</v>
      </c>
      <c r="AA5">
        <v>5.7633665422187264</v>
      </c>
      <c r="AC5" t="s">
        <v>18</v>
      </c>
      <c r="AD5">
        <v>2.4675924415619233</v>
      </c>
      <c r="AE5">
        <v>3.0746176979055195</v>
      </c>
      <c r="AF5">
        <v>3.8315772167734248</v>
      </c>
      <c r="AG5">
        <v>4.3555220531662888</v>
      </c>
      <c r="AH5">
        <v>4.8525500350828175</v>
      </c>
      <c r="AI5">
        <v>2.8298383045668722</v>
      </c>
      <c r="AJ5">
        <v>1.9211221807395755</v>
      </c>
      <c r="AK5">
        <v>9</v>
      </c>
      <c r="AM5" s="3"/>
      <c r="AN5" t="s">
        <v>18</v>
      </c>
      <c r="AO5">
        <v>4914</v>
      </c>
      <c r="AP5">
        <v>2446</v>
      </c>
      <c r="AQ5">
        <v>3491</v>
      </c>
      <c r="AR5">
        <v>7031</v>
      </c>
      <c r="AS5">
        <v>12780</v>
      </c>
      <c r="AT5">
        <v>10376</v>
      </c>
      <c r="AU5">
        <v>3712</v>
      </c>
    </row>
    <row r="6" spans="10:47" hidden="1" outlineLevel="1" x14ac:dyDescent="0.35">
      <c r="J6" s="2"/>
      <c r="K6" t="s">
        <v>19</v>
      </c>
      <c r="L6">
        <v>45.605876980077674</v>
      </c>
      <c r="M6">
        <v>56.024008575829015</v>
      </c>
      <c r="N6">
        <v>68.312861851282136</v>
      </c>
      <c r="O6">
        <v>83.101174438866266</v>
      </c>
      <c r="P6">
        <v>97.153118084923491</v>
      </c>
      <c r="Q6">
        <v>105.84910820720343</v>
      </c>
      <c r="R6">
        <v>107.17777410232353</v>
      </c>
      <c r="T6" t="s">
        <v>19</v>
      </c>
      <c r="U6">
        <v>6.6062470634227743</v>
      </c>
      <c r="V6">
        <v>9.6550589993954858</v>
      </c>
      <c r="W6">
        <v>14.40893937687855</v>
      </c>
      <c r="X6">
        <v>16.856761974722563</v>
      </c>
      <c r="Y6">
        <v>13.776752501780036</v>
      </c>
      <c r="Z6">
        <v>9.6647360230986088</v>
      </c>
      <c r="AA6">
        <v>4.8941528733839439</v>
      </c>
      <c r="AC6" t="s">
        <v>19</v>
      </c>
      <c r="AD6">
        <v>1.441601296557838</v>
      </c>
      <c r="AE6">
        <v>2.1069066049521146</v>
      </c>
      <c r="AF6">
        <v>3.144288351360752</v>
      </c>
      <c r="AG6">
        <v>3.6784470343342583</v>
      </c>
      <c r="AH6">
        <v>3.0063338652418694</v>
      </c>
      <c r="AI6">
        <v>2.1090183046483739</v>
      </c>
      <c r="AJ6">
        <v>1.0679917145222642</v>
      </c>
      <c r="AK6">
        <v>21</v>
      </c>
      <c r="AM6" s="3"/>
      <c r="AN6" t="s">
        <v>19</v>
      </c>
      <c r="AO6">
        <v>19857</v>
      </c>
      <c r="AP6">
        <v>14368</v>
      </c>
      <c r="AQ6">
        <v>19775</v>
      </c>
      <c r="AR6">
        <v>24376</v>
      </c>
      <c r="AS6">
        <v>29787</v>
      </c>
      <c r="AT6">
        <v>16647</v>
      </c>
      <c r="AU6">
        <v>3499</v>
      </c>
    </row>
    <row r="7" spans="10:47" hidden="1" outlineLevel="1" x14ac:dyDescent="0.35">
      <c r="J7" s="2"/>
      <c r="K7" t="s">
        <v>20</v>
      </c>
      <c r="L7">
        <v>49.468259523858343</v>
      </c>
      <c r="M7">
        <v>59.333416359672341</v>
      </c>
      <c r="N7">
        <v>69.178394946053785</v>
      </c>
      <c r="O7">
        <v>80.839207945900696</v>
      </c>
      <c r="P7">
        <v>89.855536599338365</v>
      </c>
      <c r="Q7">
        <v>94.158382481896695</v>
      </c>
      <c r="R7">
        <v>90.079402042053587</v>
      </c>
      <c r="T7" t="s">
        <v>20</v>
      </c>
      <c r="U7">
        <v>6.956463541532603</v>
      </c>
      <c r="V7">
        <v>7.833998899009897</v>
      </c>
      <c r="W7">
        <v>6.1917652740493665</v>
      </c>
      <c r="X7">
        <v>8.1875134236927032</v>
      </c>
      <c r="Y7">
        <v>6.9396555677275895</v>
      </c>
      <c r="Z7">
        <v>5.6637530296646039</v>
      </c>
      <c r="AA7">
        <v>12.321381248009104</v>
      </c>
      <c r="AC7" t="s">
        <v>20</v>
      </c>
      <c r="AD7">
        <v>2.0974526759136864</v>
      </c>
      <c r="AE7">
        <v>2.3620395414611939</v>
      </c>
      <c r="AF7">
        <v>1.8668874730885296</v>
      </c>
      <c r="AG7">
        <v>2.4686281811260757</v>
      </c>
      <c r="AH7">
        <v>2.0923848811321091</v>
      </c>
      <c r="AI7">
        <v>1.707685791330557</v>
      </c>
      <c r="AJ7">
        <v>3.715036227142468</v>
      </c>
      <c r="AK7">
        <v>11</v>
      </c>
      <c r="AM7" s="3"/>
      <c r="AN7" t="s">
        <v>20</v>
      </c>
      <c r="AO7">
        <v>16034</v>
      </c>
      <c r="AP7">
        <v>19657</v>
      </c>
      <c r="AQ7">
        <v>26986</v>
      </c>
      <c r="AR7">
        <v>21034</v>
      </c>
      <c r="AS7">
        <v>13342</v>
      </c>
      <c r="AT7">
        <v>5171</v>
      </c>
      <c r="AU7">
        <v>799</v>
      </c>
    </row>
    <row r="8" spans="10:47" hidden="1" outlineLevel="1" x14ac:dyDescent="0.35">
      <c r="J8" s="2"/>
      <c r="K8" t="s">
        <v>21</v>
      </c>
      <c r="L8">
        <v>56.245443071627214</v>
      </c>
      <c r="M8">
        <v>58.334744659380185</v>
      </c>
      <c r="N8">
        <v>56.467559278606025</v>
      </c>
      <c r="O8">
        <v>60.869270263744916</v>
      </c>
      <c r="P8">
        <v>69.993045415405419</v>
      </c>
      <c r="Q8">
        <v>89.074656935580293</v>
      </c>
      <c r="R8">
        <v>106.81948743934888</v>
      </c>
      <c r="T8" t="s">
        <v>21</v>
      </c>
      <c r="U8">
        <v>1.6369325809107098</v>
      </c>
      <c r="V8">
        <v>2.5770481928755276</v>
      </c>
      <c r="W8">
        <v>1.5660326595957454</v>
      </c>
      <c r="X8">
        <v>0.55514193002205969</v>
      </c>
      <c r="Y8">
        <v>1.8379097967309264</v>
      </c>
      <c r="Z8">
        <v>1.7887755363540183</v>
      </c>
      <c r="AA8">
        <v>0.77252366818092633</v>
      </c>
      <c r="AC8" t="s">
        <v>21</v>
      </c>
      <c r="AD8">
        <v>1.1574861283071598</v>
      </c>
      <c r="AE8">
        <v>1.8222482526268233</v>
      </c>
      <c r="AF8">
        <v>1.1073523131597558</v>
      </c>
      <c r="AG8">
        <v>0.39254462323958622</v>
      </c>
      <c r="AH8">
        <v>1.299598480477627</v>
      </c>
      <c r="AI8">
        <v>1.26485531177653</v>
      </c>
      <c r="AJ8">
        <v>0.54625672439783923</v>
      </c>
      <c r="AK8">
        <v>2</v>
      </c>
      <c r="AM8" s="3"/>
      <c r="AN8" t="s">
        <v>21</v>
      </c>
      <c r="AO8">
        <v>4559</v>
      </c>
      <c r="AP8">
        <v>2495</v>
      </c>
      <c r="AQ8">
        <v>1993</v>
      </c>
      <c r="AR8">
        <v>2580</v>
      </c>
      <c r="AS8">
        <v>5426</v>
      </c>
      <c r="AT8">
        <v>7590</v>
      </c>
      <c r="AU8">
        <v>5388</v>
      </c>
    </row>
    <row r="9" spans="10:47" hidden="1" outlineLevel="1" x14ac:dyDescent="0.35">
      <c r="J9" s="2"/>
      <c r="K9" t="s">
        <v>22</v>
      </c>
      <c r="L9">
        <v>46.971789135092209</v>
      </c>
      <c r="M9">
        <v>51.710472408818561</v>
      </c>
      <c r="N9">
        <v>51.454157001915952</v>
      </c>
      <c r="O9">
        <v>59.905366541898061</v>
      </c>
      <c r="P9">
        <v>63.717276795247933</v>
      </c>
      <c r="Q9">
        <v>85.103471393977131</v>
      </c>
      <c r="R9">
        <v>100.29875248925947</v>
      </c>
      <c r="T9" t="s">
        <v>22</v>
      </c>
      <c r="U9">
        <v>0.48731052576426143</v>
      </c>
      <c r="V9">
        <v>6.1258617064198759</v>
      </c>
      <c r="W9">
        <v>4.0777685250346378</v>
      </c>
      <c r="X9">
        <v>0.18361324482834893</v>
      </c>
      <c r="Y9">
        <v>3.6607489507213837</v>
      </c>
      <c r="Z9">
        <v>1.4767658419374954</v>
      </c>
      <c r="AA9">
        <v>1.4516099777365972</v>
      </c>
      <c r="AC9" t="s">
        <v>22</v>
      </c>
      <c r="AD9">
        <v>0.344580577311491</v>
      </c>
      <c r="AE9">
        <v>4.3316383532204892</v>
      </c>
      <c r="AF9">
        <v>2.8834177761610582</v>
      </c>
      <c r="AG9">
        <v>0.12983417053379129</v>
      </c>
      <c r="AH9">
        <v>2.5885404072766289</v>
      </c>
      <c r="AI9">
        <v>1.0442311410586642</v>
      </c>
      <c r="AJ9">
        <v>1.0264432588956012</v>
      </c>
      <c r="AK9">
        <v>2</v>
      </c>
      <c r="AM9" s="3"/>
      <c r="AN9" t="s">
        <v>22</v>
      </c>
      <c r="AO9">
        <v>1477</v>
      </c>
      <c r="AP9">
        <v>629</v>
      </c>
      <c r="AQ9">
        <v>496</v>
      </c>
      <c r="AR9">
        <v>811</v>
      </c>
      <c r="AS9">
        <v>1500</v>
      </c>
      <c r="AT9">
        <v>1519</v>
      </c>
      <c r="AU9">
        <v>823</v>
      </c>
    </row>
    <row r="10" spans="10:47" hidden="1" outlineLevel="1" x14ac:dyDescent="0.35">
      <c r="J10" s="2"/>
      <c r="K10" t="s">
        <v>23</v>
      </c>
      <c r="L10">
        <v>61.535620801573302</v>
      </c>
      <c r="M10">
        <v>74.820607649246938</v>
      </c>
      <c r="N10">
        <v>85.656333599861838</v>
      </c>
      <c r="O10">
        <v>92.227792141515394</v>
      </c>
      <c r="P10">
        <v>99.511375816278303</v>
      </c>
      <c r="Q10">
        <v>106.0739743719748</v>
      </c>
      <c r="R10">
        <v>101.15726782603504</v>
      </c>
      <c r="T10" t="s">
        <v>23</v>
      </c>
      <c r="U10">
        <v>12.821973502181541</v>
      </c>
      <c r="V10">
        <v>15.06026503331563</v>
      </c>
      <c r="W10">
        <v>17.89276489577238</v>
      </c>
      <c r="X10">
        <v>18.946046600020587</v>
      </c>
      <c r="Y10">
        <v>14.456981911184455</v>
      </c>
      <c r="Z10">
        <v>13.540349940550209</v>
      </c>
      <c r="AA10">
        <v>20.624533072864882</v>
      </c>
      <c r="AC10" t="s">
        <v>23</v>
      </c>
      <c r="AD10">
        <v>3.8659704707832132</v>
      </c>
      <c r="AE10">
        <v>4.5408407598924736</v>
      </c>
      <c r="AF10">
        <v>5.3948716019381386</v>
      </c>
      <c r="AG10">
        <v>5.7124479848051744</v>
      </c>
      <c r="AH10">
        <v>4.3589440545776323</v>
      </c>
      <c r="AI10">
        <v>4.0825691166287355</v>
      </c>
      <c r="AJ10">
        <v>6.2185306980880455</v>
      </c>
      <c r="AK10">
        <v>11</v>
      </c>
      <c r="AM10" s="3"/>
      <c r="AN10" t="s">
        <v>23</v>
      </c>
      <c r="AO10">
        <v>5805</v>
      </c>
      <c r="AP10">
        <v>8502</v>
      </c>
      <c r="AQ10">
        <v>7487</v>
      </c>
      <c r="AR10">
        <v>5066</v>
      </c>
      <c r="AS10">
        <v>3585</v>
      </c>
      <c r="AT10">
        <v>1715</v>
      </c>
      <c r="AU10">
        <v>489</v>
      </c>
    </row>
    <row r="11" spans="10:47" hidden="1" outlineLevel="1" x14ac:dyDescent="0.35"/>
    <row r="12" spans="10:47" hidden="1" outlineLevel="1" x14ac:dyDescent="0.35">
      <c r="J12" s="2"/>
      <c r="K12" t="s">
        <v>32</v>
      </c>
      <c r="T12" t="s">
        <v>32</v>
      </c>
      <c r="AC12" t="s">
        <v>32</v>
      </c>
    </row>
    <row r="13" spans="10:47" hidden="1" outlineLevel="1" x14ac:dyDescent="0.35">
      <c r="J13" s="2"/>
      <c r="K13" t="s">
        <v>33</v>
      </c>
      <c r="L13" t="s">
        <v>1</v>
      </c>
      <c r="M13" t="s">
        <v>2</v>
      </c>
      <c r="N13" t="s">
        <v>3</v>
      </c>
      <c r="O13" t="s">
        <v>4</v>
      </c>
      <c r="P13" t="s">
        <v>5</v>
      </c>
      <c r="Q13" t="s">
        <v>6</v>
      </c>
      <c r="R13" t="s">
        <v>7</v>
      </c>
      <c r="T13" t="s">
        <v>33</v>
      </c>
      <c r="U13" t="s">
        <v>8</v>
      </c>
      <c r="V13" t="s">
        <v>9</v>
      </c>
      <c r="W13" t="s">
        <v>10</v>
      </c>
      <c r="X13" t="s">
        <v>11</v>
      </c>
      <c r="Y13" t="s">
        <v>12</v>
      </c>
      <c r="Z13" t="s">
        <v>13</v>
      </c>
      <c r="AA13" t="s">
        <v>14</v>
      </c>
      <c r="AC13" t="s">
        <v>33</v>
      </c>
      <c r="AD13" t="s">
        <v>8</v>
      </c>
      <c r="AE13" t="s">
        <v>9</v>
      </c>
      <c r="AF13" t="s">
        <v>10</v>
      </c>
      <c r="AG13" t="s">
        <v>11</v>
      </c>
      <c r="AH13" t="s">
        <v>12</v>
      </c>
      <c r="AI13" t="s">
        <v>13</v>
      </c>
      <c r="AJ13" t="s">
        <v>14</v>
      </c>
      <c r="AK13" t="s">
        <v>15</v>
      </c>
      <c r="AM13" s="5"/>
      <c r="AN13" t="s">
        <v>33</v>
      </c>
      <c r="AO13" t="s">
        <v>8</v>
      </c>
      <c r="AP13" t="s">
        <v>9</v>
      </c>
      <c r="AQ13" t="s">
        <v>10</v>
      </c>
      <c r="AR13" t="s">
        <v>11</v>
      </c>
      <c r="AS13" t="s">
        <v>12</v>
      </c>
      <c r="AT13" t="s">
        <v>13</v>
      </c>
      <c r="AU13" t="s">
        <v>14</v>
      </c>
    </row>
    <row r="14" spans="10:47" hidden="1" outlineLevel="1" x14ac:dyDescent="0.35">
      <c r="J14" s="2"/>
      <c r="K14" t="s">
        <v>34</v>
      </c>
      <c r="L14">
        <v>52.585687059999998</v>
      </c>
      <c r="M14">
        <v>54.570312710000003</v>
      </c>
      <c r="N14">
        <v>51.297244849999998</v>
      </c>
      <c r="O14">
        <v>54.03491365</v>
      </c>
      <c r="P14">
        <v>62.827845160000003</v>
      </c>
      <c r="Q14">
        <v>85.416271089999995</v>
      </c>
      <c r="R14">
        <v>103.14112230000001</v>
      </c>
      <c r="T14" t="s">
        <v>34</v>
      </c>
      <c r="U14">
        <v>6.7150116540000004</v>
      </c>
      <c r="V14">
        <v>6.092021066</v>
      </c>
      <c r="W14">
        <v>5.0494139069999999</v>
      </c>
      <c r="X14">
        <v>6.5992594169999998</v>
      </c>
      <c r="Y14">
        <v>6.3268459699999999</v>
      </c>
      <c r="Z14">
        <v>4.2323760789999998</v>
      </c>
      <c r="AA14">
        <v>6.0977591049999997</v>
      </c>
      <c r="AC14" t="s">
        <v>34</v>
      </c>
      <c r="AD14">
        <v>2.3741151380000001</v>
      </c>
      <c r="AE14">
        <v>2.1538547029999999</v>
      </c>
      <c r="AF14">
        <v>1.7852374070000001</v>
      </c>
      <c r="AG14">
        <v>2.3331905420000001</v>
      </c>
      <c r="AH14">
        <v>2.236877845</v>
      </c>
      <c r="AI14">
        <v>1.496370913</v>
      </c>
      <c r="AJ14">
        <v>2.1558834070000001</v>
      </c>
      <c r="AK14">
        <v>8</v>
      </c>
      <c r="AM14" s="5"/>
      <c r="AN14" t="s">
        <v>34</v>
      </c>
      <c r="AO14">
        <v>8297</v>
      </c>
      <c r="AP14">
        <v>4454</v>
      </c>
      <c r="AQ14">
        <v>3984</v>
      </c>
      <c r="AR14">
        <v>5790</v>
      </c>
      <c r="AS14">
        <v>10237</v>
      </c>
      <c r="AT14">
        <v>11063</v>
      </c>
      <c r="AU14">
        <v>6901</v>
      </c>
    </row>
    <row r="15" spans="10:47" hidden="1" outlineLevel="1" x14ac:dyDescent="0.35">
      <c r="J15" s="2"/>
      <c r="K15" t="s">
        <v>35</v>
      </c>
      <c r="L15">
        <v>51.241033049999999</v>
      </c>
      <c r="M15">
        <v>58.029144449999997</v>
      </c>
      <c r="N15">
        <v>75.531863920000006</v>
      </c>
      <c r="O15">
        <v>93.600015459999995</v>
      </c>
      <c r="P15">
        <v>104.69009250000001</v>
      </c>
      <c r="Q15">
        <v>108.0520807</v>
      </c>
      <c r="R15">
        <v>104.65804420000001</v>
      </c>
      <c r="T15" t="s">
        <v>35</v>
      </c>
      <c r="U15">
        <v>7.1543669940000001</v>
      </c>
      <c r="V15">
        <v>9.5092641209999993</v>
      </c>
      <c r="W15">
        <v>8.9726593569999995</v>
      </c>
      <c r="X15">
        <v>8.464487944</v>
      </c>
      <c r="Y15">
        <v>7.1099623540000003</v>
      </c>
      <c r="Z15">
        <v>5.8024048090000004</v>
      </c>
      <c r="AA15">
        <v>4.5264079669999999</v>
      </c>
      <c r="AC15" t="s">
        <v>35</v>
      </c>
      <c r="AD15">
        <v>1.847249615</v>
      </c>
      <c r="AE15">
        <v>2.4552814380000001</v>
      </c>
      <c r="AF15">
        <v>2.3167306839999999</v>
      </c>
      <c r="AG15">
        <v>2.1855213889999998</v>
      </c>
      <c r="AH15">
        <v>1.835784386</v>
      </c>
      <c r="AI15">
        <v>1.498174479</v>
      </c>
      <c r="AJ15">
        <v>1.1687135120000001</v>
      </c>
      <c r="AK15">
        <v>15</v>
      </c>
      <c r="AM15" s="5"/>
      <c r="AN15" t="s">
        <v>35</v>
      </c>
      <c r="AO15">
        <v>13269</v>
      </c>
      <c r="AP15">
        <v>12458</v>
      </c>
      <c r="AQ15">
        <v>14174</v>
      </c>
      <c r="AR15">
        <v>16435</v>
      </c>
      <c r="AS15">
        <v>15261</v>
      </c>
      <c r="AT15">
        <v>8344</v>
      </c>
      <c r="AU15">
        <v>1886</v>
      </c>
    </row>
    <row r="16" spans="10:47" hidden="1" outlineLevel="1" x14ac:dyDescent="0.35">
      <c r="J16" s="2"/>
      <c r="K16" t="s">
        <v>36</v>
      </c>
      <c r="L16">
        <v>48.863681990000003</v>
      </c>
      <c r="M16">
        <v>59.025363079999998</v>
      </c>
      <c r="N16">
        <v>68.779368250000005</v>
      </c>
      <c r="O16">
        <v>80.847814020000001</v>
      </c>
      <c r="P16">
        <v>88.905063729999995</v>
      </c>
      <c r="Q16">
        <v>90.313459370000004</v>
      </c>
      <c r="R16">
        <v>79.178793690000006</v>
      </c>
      <c r="T16" t="s">
        <v>36</v>
      </c>
      <c r="U16">
        <v>6.8788520430000002</v>
      </c>
      <c r="V16">
        <v>8.044089241</v>
      </c>
      <c r="W16">
        <v>6.279097836</v>
      </c>
      <c r="X16">
        <v>8.5853455590000003</v>
      </c>
      <c r="Y16">
        <v>8.1158541310000007</v>
      </c>
      <c r="Z16">
        <v>9.6008340709999995</v>
      </c>
      <c r="AA16">
        <v>21.320944600000001</v>
      </c>
      <c r="AC16" t="s">
        <v>36</v>
      </c>
      <c r="AD16">
        <v>2.0740519279999998</v>
      </c>
      <c r="AE16">
        <v>2.4253841629999999</v>
      </c>
      <c r="AF16">
        <v>1.893219231</v>
      </c>
      <c r="AG16">
        <v>2.5885790829999999</v>
      </c>
      <c r="AH16">
        <v>2.447022091</v>
      </c>
      <c r="AI16">
        <v>2.8947603900000001</v>
      </c>
      <c r="AJ16">
        <v>6.4285066730000002</v>
      </c>
      <c r="AK16">
        <v>11</v>
      </c>
      <c r="AM16" s="5"/>
      <c r="AN16" t="s">
        <v>36</v>
      </c>
      <c r="AO16">
        <v>15818</v>
      </c>
      <c r="AP16">
        <v>19322</v>
      </c>
      <c r="AQ16">
        <v>26081</v>
      </c>
      <c r="AR16">
        <v>19283</v>
      </c>
      <c r="AS16">
        <v>10240</v>
      </c>
      <c r="AT16">
        <v>2815</v>
      </c>
      <c r="AU16">
        <v>332</v>
      </c>
    </row>
    <row r="17" spans="1:47" hidden="1" outlineLevel="1" x14ac:dyDescent="0.35">
      <c r="J17" s="2"/>
      <c r="K17" t="s">
        <v>37</v>
      </c>
      <c r="L17">
        <v>56.350015239999998</v>
      </c>
      <c r="M17">
        <v>71.522515850000005</v>
      </c>
      <c r="N17">
        <v>76.123098470000002</v>
      </c>
      <c r="O17">
        <v>77.738705260000003</v>
      </c>
      <c r="P17">
        <v>90.810147479999998</v>
      </c>
      <c r="Q17">
        <v>97.347162999999995</v>
      </c>
      <c r="R17">
        <v>98.148108030000003</v>
      </c>
      <c r="T17" t="s">
        <v>37</v>
      </c>
      <c r="U17">
        <v>10.532077879999999</v>
      </c>
      <c r="V17">
        <v>7.2154197560000002</v>
      </c>
      <c r="W17">
        <v>8.5960827339999994</v>
      </c>
      <c r="X17">
        <v>7.8374824240000001</v>
      </c>
      <c r="Y17">
        <v>4.2503383560000003</v>
      </c>
      <c r="Z17">
        <v>4.3998218659999999</v>
      </c>
      <c r="AA17">
        <v>5.2861400080000003</v>
      </c>
      <c r="AC17" t="s">
        <v>37</v>
      </c>
      <c r="AD17">
        <v>3.5106926270000001</v>
      </c>
      <c r="AE17">
        <v>2.4051399189999998</v>
      </c>
      <c r="AF17">
        <v>2.8653609109999998</v>
      </c>
      <c r="AG17">
        <v>2.612494141</v>
      </c>
      <c r="AH17">
        <v>1.4167794520000001</v>
      </c>
      <c r="AI17">
        <v>1.4666072889999999</v>
      </c>
      <c r="AJ17">
        <v>1.7620466690000001</v>
      </c>
      <c r="AK17">
        <v>9</v>
      </c>
      <c r="AM17" s="5"/>
      <c r="AN17" t="s">
        <v>37</v>
      </c>
      <c r="AO17">
        <v>2518</v>
      </c>
      <c r="AP17">
        <v>2034</v>
      </c>
      <c r="AQ17">
        <v>2443</v>
      </c>
      <c r="AR17">
        <v>3850</v>
      </c>
      <c r="AS17">
        <v>7367</v>
      </c>
      <c r="AT17">
        <v>7666</v>
      </c>
      <c r="AU17">
        <v>2697</v>
      </c>
    </row>
    <row r="18" spans="1:47" hidden="1" outlineLevel="1" x14ac:dyDescent="0.35">
      <c r="J18" s="2"/>
      <c r="K18" t="s">
        <v>38</v>
      </c>
      <c r="L18">
        <v>57.755568910000001</v>
      </c>
      <c r="M18">
        <v>57.774929329999999</v>
      </c>
      <c r="N18">
        <v>58.129655710000002</v>
      </c>
      <c r="O18">
        <v>59.973907969999999</v>
      </c>
      <c r="P18">
        <v>68.160752470000006</v>
      </c>
      <c r="Q18">
        <v>90.893708189999998</v>
      </c>
      <c r="R18">
        <v>88.889278790000006</v>
      </c>
      <c r="T18" t="s">
        <v>38</v>
      </c>
      <c r="U18">
        <v>7.1343361920000001</v>
      </c>
      <c r="V18">
        <v>5.1253441649999996</v>
      </c>
      <c r="W18">
        <v>4.6864011520000002</v>
      </c>
      <c r="X18">
        <v>5.9252137610000002</v>
      </c>
      <c r="Y18">
        <v>6.2193046670000003</v>
      </c>
      <c r="Z18">
        <v>5.4226680869999999</v>
      </c>
      <c r="AA18">
        <v>4.6134407270000004</v>
      </c>
      <c r="AC18" t="s">
        <v>38</v>
      </c>
      <c r="AD18">
        <v>4.1190109210000001</v>
      </c>
      <c r="AE18">
        <v>2.9591188329999998</v>
      </c>
      <c r="AF18">
        <v>2.7056949669999999</v>
      </c>
      <c r="AG18">
        <v>3.42092376</v>
      </c>
      <c r="AH18">
        <v>3.590717224</v>
      </c>
      <c r="AI18">
        <v>3.1307788799999998</v>
      </c>
      <c r="AJ18">
        <v>2.6635712460000001</v>
      </c>
      <c r="AK18">
        <v>3</v>
      </c>
      <c r="AM18" s="5"/>
      <c r="AN18" t="s">
        <v>38</v>
      </c>
      <c r="AO18">
        <v>233</v>
      </c>
      <c r="AP18">
        <v>291</v>
      </c>
      <c r="AQ18">
        <v>757</v>
      </c>
      <c r="AR18">
        <v>1606</v>
      </c>
      <c r="AS18">
        <v>2952</v>
      </c>
      <c r="AT18">
        <v>1527</v>
      </c>
      <c r="AU18">
        <v>370</v>
      </c>
    </row>
    <row r="19" spans="1:47" hidden="1" outlineLevel="1" x14ac:dyDescent="0.35">
      <c r="J19" s="2"/>
      <c r="K19" t="s">
        <v>39</v>
      </c>
      <c r="L19">
        <v>52.60101616</v>
      </c>
      <c r="M19">
        <v>63.432449859999998</v>
      </c>
      <c r="N19">
        <v>77.302516760000003</v>
      </c>
      <c r="O19">
        <v>92.604891219999999</v>
      </c>
      <c r="P19">
        <v>104.27783820000001</v>
      </c>
      <c r="Q19">
        <v>109.7313121</v>
      </c>
      <c r="R19">
        <v>107.3050162</v>
      </c>
      <c r="T19" t="s">
        <v>39</v>
      </c>
      <c r="U19">
        <v>11.074718300000001</v>
      </c>
      <c r="V19">
        <v>9.0845466429999995</v>
      </c>
      <c r="W19">
        <v>9.3062218140000006</v>
      </c>
      <c r="X19">
        <v>9.2477055650000004</v>
      </c>
      <c r="Y19">
        <v>9.1828393330000004</v>
      </c>
      <c r="Z19">
        <v>6.6659949010000004</v>
      </c>
      <c r="AA19">
        <v>4.7955440620000003</v>
      </c>
      <c r="AC19" t="s">
        <v>39</v>
      </c>
      <c r="AD19">
        <v>2.4763822950000001</v>
      </c>
      <c r="AE19">
        <v>2.031366384</v>
      </c>
      <c r="AF19">
        <v>2.0809344589999998</v>
      </c>
      <c r="AG19">
        <v>2.0678498279999999</v>
      </c>
      <c r="AH19">
        <v>2.053345298</v>
      </c>
      <c r="AI19">
        <v>1.4905617739999999</v>
      </c>
      <c r="AJ19">
        <v>1.0723162509999999</v>
      </c>
      <c r="AK19">
        <v>20</v>
      </c>
      <c r="AM19" s="5"/>
      <c r="AN19" t="s">
        <v>39</v>
      </c>
      <c r="AO19">
        <v>17847</v>
      </c>
      <c r="AP19">
        <v>12851</v>
      </c>
      <c r="AQ19">
        <v>16224</v>
      </c>
      <c r="AR19">
        <v>20238</v>
      </c>
      <c r="AS19">
        <v>25345</v>
      </c>
      <c r="AT19">
        <v>15191</v>
      </c>
      <c r="AU19">
        <v>3361</v>
      </c>
    </row>
    <row r="20" spans="1:47" hidden="1" outlineLevel="1" x14ac:dyDescent="0.35">
      <c r="J20" s="2"/>
      <c r="K20" t="s">
        <v>40</v>
      </c>
      <c r="L20">
        <v>42.301806759999998</v>
      </c>
      <c r="M20">
        <v>48.480144369999998</v>
      </c>
      <c r="N20">
        <v>53.914918470000003</v>
      </c>
      <c r="O20">
        <v>65.273328329999998</v>
      </c>
      <c r="P20">
        <v>82.590565499999997</v>
      </c>
      <c r="Q20">
        <v>96.022760969999993</v>
      </c>
      <c r="R20">
        <v>102.237669</v>
      </c>
      <c r="T20" t="s">
        <v>40</v>
      </c>
      <c r="U20">
        <v>6.6061080859999999</v>
      </c>
      <c r="V20">
        <v>7.5032405310000003</v>
      </c>
      <c r="W20">
        <v>7.8936022799999996</v>
      </c>
      <c r="X20">
        <v>5.8751760739999996</v>
      </c>
      <c r="Y20">
        <v>2.5033223040000001</v>
      </c>
      <c r="Z20">
        <v>2.0487110049999999</v>
      </c>
      <c r="AA20">
        <v>7.0542090609999999</v>
      </c>
      <c r="AC20" t="s">
        <v>40</v>
      </c>
      <c r="AD20">
        <v>3.3030540429999999</v>
      </c>
      <c r="AE20">
        <v>3.7516202660000002</v>
      </c>
      <c r="AF20">
        <v>3.9468011399999998</v>
      </c>
      <c r="AG20">
        <v>2.9375880369999998</v>
      </c>
      <c r="AH20">
        <v>1.2516611520000001</v>
      </c>
      <c r="AI20">
        <v>1.0243555019999999</v>
      </c>
      <c r="AJ20">
        <v>3.5271045299999999</v>
      </c>
      <c r="AK20">
        <v>4</v>
      </c>
      <c r="AM20" s="5"/>
      <c r="AN20" t="s">
        <v>40</v>
      </c>
      <c r="AO20">
        <v>5231</v>
      </c>
      <c r="AP20">
        <v>4206</v>
      </c>
      <c r="AQ20">
        <v>5292</v>
      </c>
      <c r="AR20">
        <v>6004</v>
      </c>
      <c r="AS20">
        <v>7159</v>
      </c>
      <c r="AT20">
        <v>3169</v>
      </c>
      <c r="AU20">
        <v>576</v>
      </c>
    </row>
    <row r="21" spans="1:47" hidden="1" outlineLevel="1" x14ac:dyDescent="0.35">
      <c r="J21" s="2"/>
      <c r="K21" t="s">
        <v>41</v>
      </c>
      <c r="L21">
        <v>85.247589439999999</v>
      </c>
      <c r="M21">
        <v>92.348296140000002</v>
      </c>
      <c r="N21">
        <v>99.710598540000007</v>
      </c>
      <c r="O21">
        <v>106.7979875</v>
      </c>
      <c r="P21">
        <v>110.11939409999999</v>
      </c>
      <c r="Q21">
        <v>118.6059324</v>
      </c>
      <c r="R21">
        <v>30.472241409999999</v>
      </c>
      <c r="T21" t="s">
        <v>41</v>
      </c>
      <c r="U21">
        <v>4.6028550519999998</v>
      </c>
      <c r="V21">
        <v>2.798761812</v>
      </c>
      <c r="W21">
        <v>3.8663781849999999</v>
      </c>
      <c r="X21">
        <v>1.4610797689999999</v>
      </c>
      <c r="Y21">
        <v>10.17568837</v>
      </c>
      <c r="Z21">
        <v>20.579154030000002</v>
      </c>
      <c r="AA21">
        <v>12.92414855</v>
      </c>
      <c r="AC21" t="s">
        <v>41</v>
      </c>
      <c r="AD21">
        <v>3.2547100200000001</v>
      </c>
      <c r="AE21">
        <v>1.979023456</v>
      </c>
      <c r="AF21">
        <v>2.7339422330000001</v>
      </c>
      <c r="AG21">
        <v>1.033139413</v>
      </c>
      <c r="AH21">
        <v>7.1952982519999997</v>
      </c>
      <c r="AI21">
        <v>14.551659369999999</v>
      </c>
      <c r="AJ21">
        <v>9.1387530790000007</v>
      </c>
      <c r="AK21">
        <v>2</v>
      </c>
      <c r="AM21" s="5"/>
      <c r="AN21" t="s">
        <v>41</v>
      </c>
      <c r="AO21">
        <v>371</v>
      </c>
      <c r="AP21">
        <v>947</v>
      </c>
      <c r="AQ21">
        <v>453</v>
      </c>
      <c r="AR21">
        <v>171</v>
      </c>
      <c r="AS21">
        <v>69</v>
      </c>
      <c r="AT21">
        <v>16</v>
      </c>
      <c r="AU21">
        <v>2</v>
      </c>
    </row>
    <row r="22" spans="1:47" hidden="1" outlineLevel="1" x14ac:dyDescent="0.35"/>
    <row r="23" spans="1:47" hidden="1" outlineLevel="1" x14ac:dyDescent="0.35"/>
    <row r="24" spans="1:47" hidden="1" outlineLevel="1" x14ac:dyDescent="0.35"/>
    <row r="25" spans="1:47" hidden="1" outlineLevel="1" x14ac:dyDescent="0.35"/>
    <row r="26" spans="1:47" hidden="1" outlineLevel="1" x14ac:dyDescent="0.35"/>
    <row r="27" spans="1:47" ht="18.5" hidden="1" outlineLevel="1" x14ac:dyDescent="0.45">
      <c r="K27" s="1" t="s">
        <v>24</v>
      </c>
      <c r="T27" t="s">
        <v>25</v>
      </c>
      <c r="AC27" t="s">
        <v>26</v>
      </c>
    </row>
    <row r="28" spans="1:47" ht="26" collapsed="1" x14ac:dyDescent="0.6">
      <c r="A28" s="7" t="str">
        <f>K1</f>
        <v>Geographic_Grouping_A</v>
      </c>
      <c r="K28" t="s">
        <v>0</v>
      </c>
      <c r="T28" t="s">
        <v>0</v>
      </c>
      <c r="AC28" t="s">
        <v>0</v>
      </c>
      <c r="AN28" s="1" t="s">
        <v>27</v>
      </c>
    </row>
    <row r="29" spans="1:47" x14ac:dyDescent="0.35">
      <c r="K29" t="s">
        <v>0</v>
      </c>
      <c r="L29" t="s">
        <v>8</v>
      </c>
      <c r="M29" t="s">
        <v>9</v>
      </c>
      <c r="N29" t="s">
        <v>10</v>
      </c>
      <c r="O29" t="s">
        <v>11</v>
      </c>
      <c r="P29" t="s">
        <v>12</v>
      </c>
      <c r="Q29" t="s">
        <v>13</v>
      </c>
      <c r="R29" t="s">
        <v>14</v>
      </c>
      <c r="T29" t="s">
        <v>0</v>
      </c>
      <c r="U29" t="s">
        <v>8</v>
      </c>
      <c r="V29" t="s">
        <v>9</v>
      </c>
      <c r="W29" t="s">
        <v>10</v>
      </c>
      <c r="X29" t="s">
        <v>11</v>
      </c>
      <c r="Y29" t="s">
        <v>12</v>
      </c>
      <c r="Z29" t="s">
        <v>13</v>
      </c>
      <c r="AA29" t="s">
        <v>14</v>
      </c>
      <c r="AC29" t="s">
        <v>0</v>
      </c>
      <c r="AD29" t="s">
        <v>8</v>
      </c>
      <c r="AE29" t="s">
        <v>9</v>
      </c>
      <c r="AF29" t="s">
        <v>10</v>
      </c>
      <c r="AG29" t="s">
        <v>11</v>
      </c>
      <c r="AH29" t="s">
        <v>12</v>
      </c>
      <c r="AI29" t="s">
        <v>13</v>
      </c>
      <c r="AJ29" t="s">
        <v>14</v>
      </c>
      <c r="AK29" t="s">
        <v>15</v>
      </c>
      <c r="AN29" t="s">
        <v>0</v>
      </c>
      <c r="AO29" t="s">
        <v>8</v>
      </c>
      <c r="AP29" t="s">
        <v>9</v>
      </c>
      <c r="AQ29" t="s">
        <v>10</v>
      </c>
      <c r="AR29" t="s">
        <v>11</v>
      </c>
      <c r="AS29" t="s">
        <v>12</v>
      </c>
      <c r="AT29" t="s">
        <v>13</v>
      </c>
      <c r="AU29" t="s">
        <v>14</v>
      </c>
    </row>
    <row r="30" spans="1:47" x14ac:dyDescent="0.35">
      <c r="K30" t="str">
        <f>K3</f>
        <v>Central and Southern Asia</v>
      </c>
      <c r="L30">
        <f t="shared" ref="L30:AU30" si="0">L3</f>
        <v>48.633592418365005</v>
      </c>
      <c r="M30">
        <f t="shared" si="0"/>
        <v>54.340452572684519</v>
      </c>
      <c r="N30">
        <f t="shared" si="0"/>
        <v>73.322873205734737</v>
      </c>
      <c r="O30">
        <f t="shared" si="0"/>
        <v>93.214078629647204</v>
      </c>
      <c r="P30">
        <f t="shared" si="0"/>
        <v>104.25339992163318</v>
      </c>
      <c r="Q30">
        <f t="shared" si="0"/>
        <v>107.47766287082639</v>
      </c>
      <c r="R30">
        <f t="shared" si="0"/>
        <v>103.34382751840428</v>
      </c>
      <c r="S30">
        <f t="shared" si="0"/>
        <v>0</v>
      </c>
      <c r="T30" t="str">
        <f t="shared" si="0"/>
        <v>Central and Southern Asia</v>
      </c>
      <c r="U30">
        <f t="shared" si="0"/>
        <v>3.6074057770138284</v>
      </c>
      <c r="V30">
        <f t="shared" si="0"/>
        <v>2.8239775442812136</v>
      </c>
      <c r="W30">
        <f t="shared" si="0"/>
        <v>2.7755215437122032</v>
      </c>
      <c r="X30">
        <f t="shared" si="0"/>
        <v>3.3576663851691979</v>
      </c>
      <c r="Y30">
        <f t="shared" si="0"/>
        <v>3.3020811117338078</v>
      </c>
      <c r="Z30">
        <f t="shared" si="0"/>
        <v>2.8666900599384406</v>
      </c>
      <c r="AA30">
        <f t="shared" si="0"/>
        <v>2.8848586172197543</v>
      </c>
      <c r="AB30">
        <f t="shared" si="0"/>
        <v>0</v>
      </c>
      <c r="AC30" t="str">
        <f t="shared" si="0"/>
        <v>Central and Southern Asia</v>
      </c>
      <c r="AD30">
        <f t="shared" si="0"/>
        <v>1.6132809079656736</v>
      </c>
      <c r="AE30">
        <f t="shared" si="0"/>
        <v>1.2629211511891432</v>
      </c>
      <c r="AF30">
        <f t="shared" si="0"/>
        <v>1.241250968951128</v>
      </c>
      <c r="AG30">
        <f t="shared" si="0"/>
        <v>1.5015940566008636</v>
      </c>
      <c r="AH30">
        <f t="shared" si="0"/>
        <v>1.4767355666109745</v>
      </c>
      <c r="AI30">
        <f t="shared" si="0"/>
        <v>1.28202276888906</v>
      </c>
      <c r="AJ30">
        <f t="shared" si="0"/>
        <v>1.2901479947158832</v>
      </c>
      <c r="AK30">
        <f t="shared" si="0"/>
        <v>5</v>
      </c>
      <c r="AN30" t="str">
        <f t="shared" si="0"/>
        <v>Central and Southern Asia</v>
      </c>
      <c r="AO30">
        <f t="shared" si="0"/>
        <v>10228</v>
      </c>
      <c r="AP30">
        <f t="shared" si="0"/>
        <v>7638</v>
      </c>
      <c r="AQ30">
        <f t="shared" si="0"/>
        <v>7779</v>
      </c>
      <c r="AR30">
        <f t="shared" si="0"/>
        <v>9446</v>
      </c>
      <c r="AS30">
        <f t="shared" si="0"/>
        <v>9264</v>
      </c>
      <c r="AT30">
        <f t="shared" si="0"/>
        <v>5453</v>
      </c>
      <c r="AU30">
        <f t="shared" si="0"/>
        <v>1202</v>
      </c>
    </row>
    <row r="31" spans="1:47" x14ac:dyDescent="0.35">
      <c r="A31" t="s">
        <v>31</v>
      </c>
    </row>
    <row r="32" spans="1:47" x14ac:dyDescent="0.35">
      <c r="K32" t="str">
        <f>K30</f>
        <v>Central and Southern Asia</v>
      </c>
      <c r="T32" t="s">
        <v>29</v>
      </c>
      <c r="AC32" t="s">
        <v>30</v>
      </c>
    </row>
    <row r="33" spans="1:47" x14ac:dyDescent="0.35">
      <c r="A33" t="str">
        <f>K32</f>
        <v>Central and Southern Asia</v>
      </c>
      <c r="K33" t="s">
        <v>28</v>
      </c>
    </row>
    <row r="34" spans="1:47" x14ac:dyDescent="0.35">
      <c r="B34" t="str">
        <f>L34</f>
        <v>25-34</v>
      </c>
      <c r="C34" t="str">
        <f t="shared" ref="C34:G34" si="1">M34</f>
        <v>35-44</v>
      </c>
      <c r="D34" t="str">
        <f t="shared" si="1"/>
        <v>45-54</v>
      </c>
      <c r="E34" t="str">
        <f t="shared" si="1"/>
        <v>55-64</v>
      </c>
      <c r="F34" t="str">
        <f t="shared" si="1"/>
        <v>65-74</v>
      </c>
      <c r="G34" t="str">
        <f t="shared" si="1"/>
        <v>75+</v>
      </c>
      <c r="L34" t="str">
        <f t="shared" ref="L34:Q34" si="2">M29</f>
        <v>25-34</v>
      </c>
      <c r="M34" t="str">
        <f t="shared" si="2"/>
        <v>35-44</v>
      </c>
      <c r="N34" t="str">
        <f t="shared" si="2"/>
        <v>45-54</v>
      </c>
      <c r="O34" t="str">
        <f t="shared" si="2"/>
        <v>55-64</v>
      </c>
      <c r="P34" t="str">
        <f t="shared" si="2"/>
        <v>65-74</v>
      </c>
      <c r="Q34" t="str">
        <f t="shared" si="2"/>
        <v>75+</v>
      </c>
      <c r="U34" t="str">
        <f>M29</f>
        <v>25-34</v>
      </c>
      <c r="V34" t="str">
        <f t="shared" ref="V34:Z34" si="3">N29</f>
        <v>35-44</v>
      </c>
      <c r="W34" t="str">
        <f t="shared" si="3"/>
        <v>45-54</v>
      </c>
      <c r="X34" t="str">
        <f t="shared" si="3"/>
        <v>55-64</v>
      </c>
      <c r="Y34" t="str">
        <f t="shared" si="3"/>
        <v>65-74</v>
      </c>
      <c r="Z34" t="str">
        <f t="shared" si="3"/>
        <v>75+</v>
      </c>
      <c r="AD34" t="str">
        <f>U34</f>
        <v>25-34</v>
      </c>
      <c r="AE34" t="str">
        <f t="shared" ref="AE34:AF34" si="4">V34</f>
        <v>35-44</v>
      </c>
      <c r="AF34" t="str">
        <f t="shared" si="4"/>
        <v>45-54</v>
      </c>
      <c r="AG34" t="str">
        <f>X34</f>
        <v>55-64</v>
      </c>
      <c r="AH34" t="str">
        <f t="shared" ref="AH34:AI34" si="5">Y34</f>
        <v>65-74</v>
      </c>
      <c r="AI34" t="str">
        <f t="shared" si="5"/>
        <v>75+</v>
      </c>
    </row>
    <row r="35" spans="1:47" x14ac:dyDescent="0.35">
      <c r="A35" t="str">
        <f>K35</f>
        <v>18-24</v>
      </c>
      <c r="B35" t="str">
        <f>IF(_xlfn.T.DIST.2T(ABS(L35/U35),AD35)*6&lt;0.001,"&lt;0.001",IF(_xlfn.T.DIST.2T(ABS(L35/U35),AD35)*6&gt;0.999, "&gt;0.999",FIXED(_xlfn.T.DIST.2T(ABS(L35/U35),AD35)*6,3)))</f>
        <v>&lt;0.001</v>
      </c>
      <c r="C35" t="str">
        <f t="shared" ref="C35:G40" si="6">IF(_xlfn.T.DIST.2T(ABS(M35/V35),AE35)*6&lt;0.001,"&lt;0.001",IF(_xlfn.T.DIST.2T(ABS(M35/V35),AE35)*6&gt;0.999, "&gt;0.999",FIXED(_xlfn.T.DIST.2T(ABS(M35/V35),AE35)*6,3)))</f>
        <v>&lt;0.001</v>
      </c>
      <c r="D35" t="str">
        <f t="shared" si="6"/>
        <v>&lt;0.001</v>
      </c>
      <c r="E35" t="str">
        <f t="shared" si="6"/>
        <v>&lt;0.001</v>
      </c>
      <c r="F35" t="str">
        <f t="shared" si="6"/>
        <v>&lt;0.001</v>
      </c>
      <c r="G35" t="str">
        <f t="shared" si="6"/>
        <v>&lt;0.001</v>
      </c>
      <c r="K35" t="str">
        <f>L29</f>
        <v>18-24</v>
      </c>
      <c r="L35">
        <f>$L30-M30</f>
        <v>-5.7068601543195143</v>
      </c>
      <c r="M35">
        <f t="shared" ref="M35:Q35" si="7">$L30-N30</f>
        <v>-24.689280787369732</v>
      </c>
      <c r="N35">
        <f t="shared" si="7"/>
        <v>-44.580486211282199</v>
      </c>
      <c r="O35">
        <f t="shared" si="7"/>
        <v>-55.61980750326817</v>
      </c>
      <c r="P35">
        <f t="shared" si="7"/>
        <v>-58.844070452461388</v>
      </c>
      <c r="Q35">
        <f t="shared" si="7"/>
        <v>-54.710235100039277</v>
      </c>
      <c r="T35" t="str">
        <f>K35</f>
        <v>18-24</v>
      </c>
      <c r="U35">
        <f>SQRT((($AO30-1)*$AD30^2+(AP30-1)*AE30^2)/($AO30+AP30-2))</f>
        <v>1.4737276916351518</v>
      </c>
      <c r="V35">
        <f t="shared" ref="V35:Z35" si="8">SQRT((($AO30-1)*$AD30^2+(AQ30-1)*AF30^2)/($AO30+AQ30-2))</f>
        <v>1.4642107481007358</v>
      </c>
      <c r="W35">
        <f t="shared" si="8"/>
        <v>1.5606552023560332</v>
      </c>
      <c r="X35">
        <f t="shared" si="8"/>
        <v>1.5498858476022321</v>
      </c>
      <c r="Y35">
        <f t="shared" si="8"/>
        <v>1.5063776086903509</v>
      </c>
      <c r="Z35">
        <f t="shared" si="8"/>
        <v>1.5824278672475165</v>
      </c>
      <c r="AC35" t="str">
        <f>T35</f>
        <v>18-24</v>
      </c>
      <c r="AD35">
        <f>$AO30+AP30-2</f>
        <v>17864</v>
      </c>
      <c r="AE35">
        <f t="shared" ref="AE35:AI35" si="9">$AO30+AQ30-2</f>
        <v>18005</v>
      </c>
      <c r="AF35">
        <f t="shared" si="9"/>
        <v>19672</v>
      </c>
      <c r="AG35">
        <f t="shared" si="9"/>
        <v>19490</v>
      </c>
      <c r="AH35">
        <f t="shared" si="9"/>
        <v>15679</v>
      </c>
      <c r="AI35">
        <f t="shared" si="9"/>
        <v>11428</v>
      </c>
    </row>
    <row r="36" spans="1:47" x14ac:dyDescent="0.35">
      <c r="A36" t="str">
        <f t="shared" ref="A36:A40" si="10">K36</f>
        <v>25-34</v>
      </c>
      <c r="C36" t="str">
        <f t="shared" si="6"/>
        <v>&lt;0.001</v>
      </c>
      <c r="D36" t="str">
        <f t="shared" si="6"/>
        <v>&lt;0.001</v>
      </c>
      <c r="E36" t="str">
        <f t="shared" si="6"/>
        <v>&lt;0.001</v>
      </c>
      <c r="F36" t="str">
        <f t="shared" si="6"/>
        <v>&lt;0.001</v>
      </c>
      <c r="G36" t="str">
        <f t="shared" si="6"/>
        <v>&lt;0.001</v>
      </c>
      <c r="K36" t="str">
        <f>L34</f>
        <v>25-34</v>
      </c>
      <c r="M36">
        <f>$M30-N30</f>
        <v>-18.982420633050218</v>
      </c>
      <c r="N36">
        <f t="shared" ref="N36:Q36" si="11">$M30-O30</f>
        <v>-38.873626056962685</v>
      </c>
      <c r="O36">
        <f t="shared" si="11"/>
        <v>-49.912947348948656</v>
      </c>
      <c r="P36">
        <f t="shared" si="11"/>
        <v>-53.137210298141873</v>
      </c>
      <c r="Q36">
        <f t="shared" si="11"/>
        <v>-49.003374945719763</v>
      </c>
      <c r="T36" t="str">
        <f t="shared" ref="T36:T40" si="12">K36</f>
        <v>25-34</v>
      </c>
      <c r="V36">
        <f>SQRT((($AP30-1)*$AE30^2+(AQ30-1)*AF30^2)/($AP30+AQ30-2))</f>
        <v>1.2520338325506293</v>
      </c>
      <c r="W36">
        <f t="shared" ref="W36:Z36" si="13">SQRT((($AP30-1)*$AE30^2+(AR30-1)*AG30^2)/($AP30+AR30-2))</f>
        <v>1.3999269516307173</v>
      </c>
      <c r="X36">
        <f t="shared" si="13"/>
        <v>1.3842104692761472</v>
      </c>
      <c r="Y36">
        <f t="shared" si="13"/>
        <v>1.2709124918930135</v>
      </c>
      <c r="Z36">
        <f t="shared" si="13"/>
        <v>1.2666553811513974</v>
      </c>
      <c r="AC36" t="str">
        <f t="shared" ref="AC36:AC40" si="14">T36</f>
        <v>25-34</v>
      </c>
      <c r="AE36">
        <f>$AP30+AQ30-2</f>
        <v>15415</v>
      </c>
      <c r="AF36">
        <f t="shared" ref="AF36:AI36" si="15">$AP30+AR30-2</f>
        <v>17082</v>
      </c>
      <c r="AG36">
        <f t="shared" si="15"/>
        <v>16900</v>
      </c>
      <c r="AH36">
        <f t="shared" si="15"/>
        <v>13089</v>
      </c>
      <c r="AI36">
        <f t="shared" si="15"/>
        <v>8838</v>
      </c>
    </row>
    <row r="37" spans="1:47" x14ac:dyDescent="0.35">
      <c r="A37" t="str">
        <f t="shared" si="10"/>
        <v>35-44</v>
      </c>
      <c r="D37" t="str">
        <f t="shared" si="6"/>
        <v>&lt;0.001</v>
      </c>
      <c r="E37" t="str">
        <f t="shared" si="6"/>
        <v>&lt;0.001</v>
      </c>
      <c r="F37" t="str">
        <f t="shared" si="6"/>
        <v>&lt;0.001</v>
      </c>
      <c r="G37" t="str">
        <f t="shared" si="6"/>
        <v>&lt;0.001</v>
      </c>
      <c r="K37" t="str">
        <f>M34</f>
        <v>35-44</v>
      </c>
      <c r="N37">
        <f>$N30-O30</f>
        <v>-19.891205423912467</v>
      </c>
      <c r="O37">
        <f t="shared" ref="O37:Q37" si="16">$N30-P30</f>
        <v>-30.930526715898438</v>
      </c>
      <c r="P37">
        <f t="shared" si="16"/>
        <v>-34.154789665091656</v>
      </c>
      <c r="Q37">
        <f t="shared" si="16"/>
        <v>-30.020954312669545</v>
      </c>
      <c r="T37" t="str">
        <f t="shared" si="12"/>
        <v>35-44</v>
      </c>
      <c r="W37">
        <f>SQRT((($AQ30-1)*$AF30^2+(AR30-1)*AG30^2)/($AQ30+AR30-2))</f>
        <v>1.3900726539187565</v>
      </c>
      <c r="X37">
        <f t="shared" ref="X37:Z37" si="17">SQRT((($AQ30-1)*$AF30^2+(AS30-1)*AH30^2)/($AQ30+AS30-2))</f>
        <v>1.3742683704128791</v>
      </c>
      <c r="Y37">
        <f t="shared" si="17"/>
        <v>1.2582128262335721</v>
      </c>
      <c r="Z37">
        <f t="shared" si="17"/>
        <v>1.2479022675285081</v>
      </c>
      <c r="AC37" t="str">
        <f t="shared" si="14"/>
        <v>35-44</v>
      </c>
      <c r="AF37">
        <f>$AQ30+AR30-2</f>
        <v>17223</v>
      </c>
      <c r="AG37">
        <f t="shared" ref="AG37:AI37" si="18">$AQ30+AS30-2</f>
        <v>17041</v>
      </c>
      <c r="AH37">
        <f t="shared" si="18"/>
        <v>13230</v>
      </c>
      <c r="AI37">
        <f t="shared" si="18"/>
        <v>8979</v>
      </c>
    </row>
    <row r="38" spans="1:47" x14ac:dyDescent="0.35">
      <c r="A38" t="str">
        <f t="shared" si="10"/>
        <v>45-54</v>
      </c>
      <c r="E38" t="str">
        <f t="shared" si="6"/>
        <v>&lt;0.001</v>
      </c>
      <c r="F38" t="str">
        <f t="shared" si="6"/>
        <v>&lt;0.001</v>
      </c>
      <c r="G38" t="str">
        <f t="shared" si="6"/>
        <v>&lt;0.001</v>
      </c>
      <c r="K38" t="str">
        <f>N34</f>
        <v>45-54</v>
      </c>
      <c r="O38">
        <f>$O30-P30</f>
        <v>-11.039321291985971</v>
      </c>
      <c r="P38">
        <f t="shared" ref="P38:Q38" si="19">$O30-Q30</f>
        <v>-14.263584241179188</v>
      </c>
      <c r="Q38">
        <f t="shared" si="19"/>
        <v>-10.129748888757078</v>
      </c>
      <c r="T38" t="str">
        <f t="shared" si="12"/>
        <v>45-54</v>
      </c>
      <c r="X38">
        <f>SQRT((($AR30-1)*$AG30^2+(AS30-1)*AH30^2)/($AR30+AS30-2))</f>
        <v>1.4893375890341662</v>
      </c>
      <c r="Y38">
        <f t="shared" ref="Y38:Z38" si="20">SQRT((($AR30-1)*$AG30^2+(AT30-1)*AI30^2)/($AR30+AT30-2))</f>
        <v>1.4251656213730024</v>
      </c>
      <c r="Z38">
        <f t="shared" si="20"/>
        <v>1.4792536202772217</v>
      </c>
      <c r="AC38" t="str">
        <f t="shared" si="14"/>
        <v>45-54</v>
      </c>
      <c r="AG38">
        <f>$AR30+AS30-2</f>
        <v>18708</v>
      </c>
      <c r="AH38">
        <f t="shared" ref="AH38:AI38" si="21">$AR30+AT30-2</f>
        <v>14897</v>
      </c>
      <c r="AI38">
        <f t="shared" si="21"/>
        <v>10646</v>
      </c>
    </row>
    <row r="39" spans="1:47" x14ac:dyDescent="0.35">
      <c r="A39" t="str">
        <f t="shared" si="10"/>
        <v>55-64</v>
      </c>
      <c r="F39" t="str">
        <f t="shared" si="6"/>
        <v>0.132</v>
      </c>
      <c r="G39" t="str">
        <f t="shared" si="6"/>
        <v>&gt;0.999</v>
      </c>
      <c r="K39" t="str">
        <f>O34</f>
        <v>55-64</v>
      </c>
      <c r="P39">
        <f>$P30-Q30</f>
        <v>-3.2242629491932178</v>
      </c>
      <c r="Q39">
        <f>$P30-R30</f>
        <v>0.90957240322889277</v>
      </c>
      <c r="T39" t="str">
        <f t="shared" si="12"/>
        <v>55-64</v>
      </c>
      <c r="Y39">
        <f>SQRT((($AS30-1)*$AH30^2+(AT30-1)*AI30^2)/($AS30+AT30-2))</f>
        <v>1.4077374468820318</v>
      </c>
      <c r="Z39">
        <f>SQRT((($AS30-1)*$AH30^2+(AU30-1)*AJ30^2)/($AS30+AU30-2))</f>
        <v>1.4565348502622371</v>
      </c>
      <c r="AC39" t="str">
        <f t="shared" si="14"/>
        <v>55-64</v>
      </c>
      <c r="AH39">
        <f>$AS30+AT30-2</f>
        <v>14715</v>
      </c>
      <c r="AI39">
        <f>$AS30+AU30-2</f>
        <v>10464</v>
      </c>
    </row>
    <row r="40" spans="1:47" x14ac:dyDescent="0.35">
      <c r="A40" t="str">
        <f t="shared" si="10"/>
        <v>65-74</v>
      </c>
      <c r="G40" t="str">
        <f t="shared" si="6"/>
        <v>0.008</v>
      </c>
      <c r="K40" t="str">
        <f>P34</f>
        <v>65-74</v>
      </c>
      <c r="Q40">
        <f>Q30-R30</f>
        <v>4.1338353524221105</v>
      </c>
      <c r="T40" t="str">
        <f t="shared" si="12"/>
        <v>65-74</v>
      </c>
      <c r="Z40">
        <f>SQRT((($AT30-1)*$AI30^2+(AU30-1)*AJ30^2)/($AT30+AU30-2))</f>
        <v>1.2834933398164543</v>
      </c>
      <c r="AC40" t="str">
        <f t="shared" si="14"/>
        <v>65-74</v>
      </c>
      <c r="AI40">
        <f>$AT30+AU30-2</f>
        <v>6653</v>
      </c>
    </row>
    <row r="42" spans="1:47" x14ac:dyDescent="0.35">
      <c r="K42" t="str">
        <f t="shared" ref="K42:AA42" si="22">K4</f>
        <v>Eastern and South-Eastern Asia</v>
      </c>
      <c r="L42">
        <f t="shared" si="22"/>
        <v>62.297198270240102</v>
      </c>
      <c r="M42">
        <f t="shared" si="22"/>
        <v>65.65515051201227</v>
      </c>
      <c r="N42">
        <f t="shared" si="22"/>
        <v>82.282593290192906</v>
      </c>
      <c r="O42">
        <f t="shared" si="22"/>
        <v>101.61049422701996</v>
      </c>
      <c r="P42">
        <f t="shared" si="22"/>
        <v>114.20284905529287</v>
      </c>
      <c r="Q42">
        <f t="shared" si="22"/>
        <v>116.78618858455343</v>
      </c>
      <c r="R42">
        <f t="shared" si="22"/>
        <v>113.21923720224547</v>
      </c>
      <c r="S42">
        <f t="shared" si="22"/>
        <v>0</v>
      </c>
      <c r="T42" t="str">
        <f t="shared" si="22"/>
        <v>Eastern and South-Eastern Asia</v>
      </c>
      <c r="U42">
        <f t="shared" si="22"/>
        <v>2.798551813655374</v>
      </c>
      <c r="V42">
        <f t="shared" si="22"/>
        <v>1.9616788339952802</v>
      </c>
      <c r="W42">
        <f t="shared" si="22"/>
        <v>6.3786560240173644</v>
      </c>
      <c r="X42">
        <f t="shared" si="22"/>
        <v>4.1503106713554265</v>
      </c>
      <c r="Y42">
        <f t="shared" si="22"/>
        <v>4.2092737956865172</v>
      </c>
      <c r="Z42">
        <f t="shared" si="22"/>
        <v>2.4955958152075715</v>
      </c>
      <c r="AA42">
        <f t="shared" si="22"/>
        <v>2.0510681181587507</v>
      </c>
      <c r="AC42" t="str">
        <f t="shared" ref="AC42:AK42" si="23">AC4</f>
        <v>Eastern and South-Eastern Asia</v>
      </c>
      <c r="AD42">
        <f t="shared" si="23"/>
        <v>1.6157446429550457</v>
      </c>
      <c r="AE42">
        <f t="shared" si="23"/>
        <v>1.1325758028707662</v>
      </c>
      <c r="AF42">
        <f t="shared" si="23"/>
        <v>3.6827187725344537</v>
      </c>
      <c r="AG42">
        <f t="shared" si="23"/>
        <v>2.3961829833276322</v>
      </c>
      <c r="AH42">
        <f t="shared" si="23"/>
        <v>2.4302253590324487</v>
      </c>
      <c r="AI42">
        <f t="shared" si="23"/>
        <v>1.4408329156985951</v>
      </c>
      <c r="AJ42">
        <f t="shared" si="23"/>
        <v>1.184184730145214</v>
      </c>
      <c r="AK42">
        <f t="shared" si="23"/>
        <v>3</v>
      </c>
      <c r="AN42" t="str">
        <f t="shared" ref="AN42:AU42" si="24">AN4</f>
        <v>Eastern and South-Eastern Asia</v>
      </c>
      <c r="AO42">
        <f t="shared" si="24"/>
        <v>801</v>
      </c>
      <c r="AP42">
        <f t="shared" si="24"/>
        <v>888</v>
      </c>
      <c r="AQ42">
        <f t="shared" si="24"/>
        <v>1478</v>
      </c>
      <c r="AR42">
        <f t="shared" si="24"/>
        <v>3116</v>
      </c>
      <c r="AS42">
        <f t="shared" si="24"/>
        <v>3042</v>
      </c>
      <c r="AT42">
        <f t="shared" si="24"/>
        <v>1377</v>
      </c>
      <c r="AU42">
        <f t="shared" si="24"/>
        <v>230</v>
      </c>
    </row>
    <row r="43" spans="1:47" x14ac:dyDescent="0.35">
      <c r="A43" t="s">
        <v>31</v>
      </c>
    </row>
    <row r="44" spans="1:47" x14ac:dyDescent="0.35">
      <c r="K44" t="str">
        <f>K42</f>
        <v>Eastern and South-Eastern Asia</v>
      </c>
      <c r="T44" t="s">
        <v>29</v>
      </c>
      <c r="AC44" t="s">
        <v>30</v>
      </c>
    </row>
    <row r="45" spans="1:47" x14ac:dyDescent="0.35">
      <c r="A45" t="str">
        <f>K44</f>
        <v>Eastern and South-Eastern Asia</v>
      </c>
      <c r="K45" t="s">
        <v>28</v>
      </c>
    </row>
    <row r="46" spans="1:47" x14ac:dyDescent="0.35">
      <c r="B46" t="str">
        <f>B34</f>
        <v>25-34</v>
      </c>
      <c r="C46" t="str">
        <f t="shared" ref="C46:G46" si="25">C34</f>
        <v>35-44</v>
      </c>
      <c r="D46" t="str">
        <f t="shared" si="25"/>
        <v>45-54</v>
      </c>
      <c r="E46" t="str">
        <f t="shared" si="25"/>
        <v>55-64</v>
      </c>
      <c r="F46" t="str">
        <f t="shared" si="25"/>
        <v>65-74</v>
      </c>
      <c r="G46" t="str">
        <f t="shared" si="25"/>
        <v>75+</v>
      </c>
      <c r="L46" t="str">
        <f>B46</f>
        <v>25-34</v>
      </c>
      <c r="M46" t="str">
        <f t="shared" ref="M46:Q46" si="26">C46</f>
        <v>35-44</v>
      </c>
      <c r="N46" t="str">
        <f t="shared" si="26"/>
        <v>45-54</v>
      </c>
      <c r="O46" t="str">
        <f t="shared" si="26"/>
        <v>55-64</v>
      </c>
      <c r="P46" t="str">
        <f t="shared" si="26"/>
        <v>65-74</v>
      </c>
      <c r="Q46" t="str">
        <f t="shared" si="26"/>
        <v>75+</v>
      </c>
      <c r="U46" t="str">
        <f>L46</f>
        <v>25-34</v>
      </c>
      <c r="V46" t="str">
        <f t="shared" ref="V46:Z46" si="27">M46</f>
        <v>35-44</v>
      </c>
      <c r="W46" t="str">
        <f t="shared" si="27"/>
        <v>45-54</v>
      </c>
      <c r="X46" t="str">
        <f t="shared" si="27"/>
        <v>55-64</v>
      </c>
      <c r="Y46" t="str">
        <f t="shared" si="27"/>
        <v>65-74</v>
      </c>
      <c r="Z46" t="str">
        <f t="shared" si="27"/>
        <v>75+</v>
      </c>
      <c r="AD46" t="str">
        <f>U46</f>
        <v>25-34</v>
      </c>
      <c r="AE46" t="str">
        <f t="shared" ref="AE46:AF46" si="28">V46</f>
        <v>35-44</v>
      </c>
      <c r="AF46" t="str">
        <f t="shared" si="28"/>
        <v>45-54</v>
      </c>
      <c r="AG46" t="str">
        <f>X46</f>
        <v>55-64</v>
      </c>
      <c r="AH46" t="str">
        <f t="shared" ref="AH46:AI46" si="29">Y46</f>
        <v>65-74</v>
      </c>
      <c r="AI46" t="str">
        <f t="shared" si="29"/>
        <v>75+</v>
      </c>
    </row>
    <row r="47" spans="1:47" x14ac:dyDescent="0.35">
      <c r="A47" t="str">
        <f>A35</f>
        <v>18-24</v>
      </c>
      <c r="B47" t="str">
        <f>IF(_xlfn.T.DIST.2T(ABS(L47/U47),AD47)*6&lt;0.001,"&lt;0.001",IF(_xlfn.T.DIST.2T(ABS(L47/U47),AD47)*6&gt;0.999, "&gt;0.999",FIXED(_xlfn.T.DIST.2T(ABS(L47/U47),AD47)*6,3)))</f>
        <v>0.092</v>
      </c>
      <c r="C47" t="str">
        <f t="shared" ref="C47:G52" si="30">IF(_xlfn.T.DIST.2T(ABS(M47/V47),AE47)*6&lt;0.001,"&lt;0.001",IF(_xlfn.T.DIST.2T(ABS(M47/V47),AE47)*6&gt;0.999, "&gt;0.999",FIXED(_xlfn.T.DIST.2T(ABS(M47/V47),AE47)*6,3)))</f>
        <v>&lt;0.001</v>
      </c>
      <c r="D47" t="str">
        <f t="shared" si="30"/>
        <v>&lt;0.001</v>
      </c>
      <c r="E47" t="str">
        <f t="shared" si="30"/>
        <v>&lt;0.001</v>
      </c>
      <c r="F47" t="str">
        <f t="shared" si="30"/>
        <v>&lt;0.001</v>
      </c>
      <c r="G47" t="str">
        <f t="shared" si="30"/>
        <v>&lt;0.001</v>
      </c>
      <c r="K47" t="str">
        <f>A47</f>
        <v>18-24</v>
      </c>
      <c r="L47">
        <f>$L42-M42</f>
        <v>-3.3579522417721677</v>
      </c>
      <c r="M47">
        <f t="shared" ref="M47:Q47" si="31">$L42-N42</f>
        <v>-19.985395019952804</v>
      </c>
      <c r="N47">
        <f t="shared" si="31"/>
        <v>-39.313295956779854</v>
      </c>
      <c r="O47">
        <f t="shared" si="31"/>
        <v>-51.905650785052771</v>
      </c>
      <c r="P47">
        <f t="shared" si="31"/>
        <v>-54.488990314313327</v>
      </c>
      <c r="Q47">
        <f t="shared" si="31"/>
        <v>-50.922038932005364</v>
      </c>
      <c r="T47" t="str">
        <f>K47</f>
        <v>18-24</v>
      </c>
      <c r="U47">
        <f>SQRT((($AO42-1)*$AD42^2+(AP42-1)*AE42^2)/($AO42+AP42-2))</f>
        <v>1.3829095493057879</v>
      </c>
      <c r="V47">
        <f t="shared" ref="V47:Z47" si="32">SQRT((($AO42-1)*$AD42^2+(AQ42-1)*AF42^2)/($AO42+AQ42-2))</f>
        <v>3.1168289103728553</v>
      </c>
      <c r="W47">
        <f t="shared" si="32"/>
        <v>2.258735162512489</v>
      </c>
      <c r="X47">
        <f t="shared" si="32"/>
        <v>2.2846530927065687</v>
      </c>
      <c r="Y47">
        <f t="shared" si="32"/>
        <v>1.5074996190237073</v>
      </c>
      <c r="Z47">
        <f t="shared" si="32"/>
        <v>1.5302679271466064</v>
      </c>
      <c r="AC47" t="str">
        <f>T47</f>
        <v>18-24</v>
      </c>
      <c r="AD47">
        <f>$AO42+AP42-2</f>
        <v>1687</v>
      </c>
      <c r="AE47">
        <f t="shared" ref="AE47:AI47" si="33">$AO42+AQ42-2</f>
        <v>2277</v>
      </c>
      <c r="AF47">
        <f t="shared" si="33"/>
        <v>3915</v>
      </c>
      <c r="AG47">
        <f t="shared" si="33"/>
        <v>3841</v>
      </c>
      <c r="AH47">
        <f t="shared" si="33"/>
        <v>2176</v>
      </c>
      <c r="AI47">
        <f t="shared" si="33"/>
        <v>1029</v>
      </c>
    </row>
    <row r="48" spans="1:47" x14ac:dyDescent="0.35">
      <c r="A48" t="str">
        <f t="shared" ref="A48:A52" si="34">A36</f>
        <v>25-34</v>
      </c>
      <c r="C48" t="str">
        <f t="shared" si="30"/>
        <v>&lt;0.001</v>
      </c>
      <c r="D48" t="str">
        <f t="shared" si="30"/>
        <v>&lt;0.001</v>
      </c>
      <c r="E48" t="str">
        <f t="shared" si="30"/>
        <v>&lt;0.001</v>
      </c>
      <c r="F48" t="str">
        <f t="shared" si="30"/>
        <v>&lt;0.001</v>
      </c>
      <c r="G48" t="str">
        <f t="shared" si="30"/>
        <v>&lt;0.001</v>
      </c>
      <c r="K48" t="str">
        <f t="shared" ref="K48:K52" si="35">A48</f>
        <v>25-34</v>
      </c>
      <c r="M48">
        <f>$M42-N42</f>
        <v>-16.627442778180637</v>
      </c>
      <c r="N48">
        <f t="shared" ref="N48:Q48" si="36">$M42-O42</f>
        <v>-35.955343715007686</v>
      </c>
      <c r="O48">
        <f t="shared" si="36"/>
        <v>-48.547698543280603</v>
      </c>
      <c r="P48">
        <f t="shared" si="36"/>
        <v>-51.131038072541159</v>
      </c>
      <c r="Q48">
        <f t="shared" si="36"/>
        <v>-47.564086690233196</v>
      </c>
      <c r="T48" t="str">
        <f t="shared" ref="T48:T52" si="37">K48</f>
        <v>25-34</v>
      </c>
      <c r="V48">
        <f>SQRT((($AP42-1)*$AE42^2+(AQ42-1)*AF42^2)/($AP42+AQ42-2))</f>
        <v>2.9924800295707339</v>
      </c>
      <c r="W48">
        <f t="shared" ref="W48:Z48" si="38">SQRT((($AP42-1)*$AE42^2+(AR42-1)*AG42^2)/($AP42+AR42-2))</f>
        <v>2.1802319956224432</v>
      </c>
      <c r="X48">
        <f t="shared" si="38"/>
        <v>2.2049929100776615</v>
      </c>
      <c r="Y48">
        <f t="shared" si="38"/>
        <v>1.3285596329969764</v>
      </c>
      <c r="Z48">
        <f t="shared" si="38"/>
        <v>1.1433557855343039</v>
      </c>
      <c r="AC48" t="str">
        <f t="shared" ref="AC48:AC52" si="39">T48</f>
        <v>25-34</v>
      </c>
      <c r="AE48">
        <f>$AP42+AQ42-2</f>
        <v>2364</v>
      </c>
      <c r="AF48">
        <f t="shared" ref="AF48:AI48" si="40">$AP42+AR42-2</f>
        <v>4002</v>
      </c>
      <c r="AG48">
        <f t="shared" si="40"/>
        <v>3928</v>
      </c>
      <c r="AH48">
        <f t="shared" si="40"/>
        <v>2263</v>
      </c>
      <c r="AI48">
        <f t="shared" si="40"/>
        <v>1116</v>
      </c>
    </row>
    <row r="49" spans="1:47" x14ac:dyDescent="0.35">
      <c r="A49" t="str">
        <f t="shared" si="34"/>
        <v>35-44</v>
      </c>
      <c r="D49" t="str">
        <f t="shared" si="30"/>
        <v>&lt;0.001</v>
      </c>
      <c r="E49" t="str">
        <f t="shared" si="30"/>
        <v>&lt;0.001</v>
      </c>
      <c r="F49" t="str">
        <f t="shared" si="30"/>
        <v>&lt;0.001</v>
      </c>
      <c r="G49" t="str">
        <f t="shared" si="30"/>
        <v>&lt;0.001</v>
      </c>
      <c r="K49" t="str">
        <f t="shared" si="35"/>
        <v>35-44</v>
      </c>
      <c r="N49">
        <f>$N42-O42</f>
        <v>-19.327900936827049</v>
      </c>
      <c r="O49">
        <f t="shared" ref="O49:Q49" si="41">$N42-P42</f>
        <v>-31.920255765099967</v>
      </c>
      <c r="P49">
        <f t="shared" si="41"/>
        <v>-34.503595294360522</v>
      </c>
      <c r="Q49">
        <f t="shared" si="41"/>
        <v>-30.93664391205256</v>
      </c>
      <c r="T49" t="str">
        <f t="shared" si="37"/>
        <v>35-44</v>
      </c>
      <c r="W49">
        <f>SQRT((($AQ42-1)*$AF42^2+(AR42-1)*AG42^2)/($AQ42+AR42-2))</f>
        <v>2.8735344728470151</v>
      </c>
      <c r="X49">
        <f t="shared" ref="X49:Z49" si="42">SQRT((($AQ42-1)*$AF42^2+(AS42-1)*AH42^2)/($AQ42+AS42-2))</f>
        <v>2.8998260708141692</v>
      </c>
      <c r="Y49">
        <f t="shared" si="42"/>
        <v>2.8324063574296843</v>
      </c>
      <c r="Z49">
        <f t="shared" si="42"/>
        <v>3.4540032280160782</v>
      </c>
      <c r="AC49" t="str">
        <f t="shared" si="39"/>
        <v>35-44</v>
      </c>
      <c r="AF49">
        <f>$AQ42+AR42-2</f>
        <v>4592</v>
      </c>
      <c r="AG49">
        <f t="shared" ref="AG49:AI49" si="43">$AQ42+AS42-2</f>
        <v>4518</v>
      </c>
      <c r="AH49">
        <f t="shared" si="43"/>
        <v>2853</v>
      </c>
      <c r="AI49">
        <f t="shared" si="43"/>
        <v>1706</v>
      </c>
    </row>
    <row r="50" spans="1:47" x14ac:dyDescent="0.35">
      <c r="A50" t="str">
        <f t="shared" si="34"/>
        <v>45-54</v>
      </c>
      <c r="E50" t="str">
        <f t="shared" si="30"/>
        <v>&lt;0.001</v>
      </c>
      <c r="F50" t="str">
        <f t="shared" si="30"/>
        <v>&lt;0.001</v>
      </c>
      <c r="G50" t="str">
        <f t="shared" si="30"/>
        <v>&lt;0.001</v>
      </c>
      <c r="K50" t="str">
        <f t="shared" si="35"/>
        <v>45-54</v>
      </c>
      <c r="O50">
        <f>$O42-P42</f>
        <v>-12.592354828272917</v>
      </c>
      <c r="P50">
        <f t="shared" ref="P50:Q50" si="44">$O42-Q42</f>
        <v>-15.175694357533473</v>
      </c>
      <c r="Q50">
        <f t="shared" si="44"/>
        <v>-11.60874297522551</v>
      </c>
      <c r="T50" t="str">
        <f t="shared" si="37"/>
        <v>45-54</v>
      </c>
      <c r="X50">
        <f>SQRT((($AR42-1)*$AG42^2+(AS42-1)*AH42^2)/($AR42+AS42-2))</f>
        <v>2.4130595869254678</v>
      </c>
      <c r="Y50">
        <f t="shared" ref="Y50:Z50" si="45">SQRT((($AR42-1)*$AG42^2+(AT42-1)*AI42^2)/($AR42+AT42-2))</f>
        <v>2.1490833023508791</v>
      </c>
      <c r="Z50">
        <f t="shared" si="45"/>
        <v>2.3333510409716625</v>
      </c>
      <c r="AC50" t="str">
        <f t="shared" si="39"/>
        <v>45-54</v>
      </c>
      <c r="AG50">
        <f>$AR42+AS42-2</f>
        <v>6156</v>
      </c>
      <c r="AH50">
        <f t="shared" ref="AH50:AI50" si="46">$AR42+AT42-2</f>
        <v>4491</v>
      </c>
      <c r="AI50">
        <f t="shared" si="46"/>
        <v>3344</v>
      </c>
    </row>
    <row r="51" spans="1:47" x14ac:dyDescent="0.35">
      <c r="A51" t="str">
        <f t="shared" si="34"/>
        <v>55-64</v>
      </c>
      <c r="F51" t="str">
        <f t="shared" si="30"/>
        <v>&gt;0.999</v>
      </c>
      <c r="G51" t="str">
        <f t="shared" si="30"/>
        <v>&gt;0.999</v>
      </c>
      <c r="K51" t="str">
        <f t="shared" si="35"/>
        <v>55-64</v>
      </c>
      <c r="P51">
        <f>$P42-Q42</f>
        <v>-2.5833395292605559</v>
      </c>
      <c r="Q51">
        <f>$P42-R42</f>
        <v>0.98361185304740673</v>
      </c>
      <c r="T51" t="str">
        <f t="shared" si="37"/>
        <v>55-64</v>
      </c>
      <c r="Y51">
        <f>SQRT((($AS42-1)*$AH42^2+(AT42-1)*AI42^2)/($AS42+AT42-2))</f>
        <v>2.1709124787069487</v>
      </c>
      <c r="Z51">
        <f>SQRT((($AS42-1)*$AH42^2+(AU42-1)*AJ42^2)/($AS42+AU42-2))</f>
        <v>2.3644446367719629</v>
      </c>
      <c r="AC51" t="str">
        <f t="shared" si="39"/>
        <v>55-64</v>
      </c>
      <c r="AH51">
        <f>$AS42+AT42-2</f>
        <v>4417</v>
      </c>
      <c r="AI51">
        <f>$AS42+AU42-2</f>
        <v>3270</v>
      </c>
    </row>
    <row r="52" spans="1:47" x14ac:dyDescent="0.35">
      <c r="A52" t="str">
        <f t="shared" si="34"/>
        <v>65-74</v>
      </c>
      <c r="G52" t="str">
        <f t="shared" si="30"/>
        <v>0.068</v>
      </c>
      <c r="K52" t="str">
        <f t="shared" si="35"/>
        <v>65-74</v>
      </c>
      <c r="Q52">
        <f>Q42-R42</f>
        <v>3.5669513823079626</v>
      </c>
      <c r="T52" t="str">
        <f t="shared" si="37"/>
        <v>65-74</v>
      </c>
      <c r="Z52">
        <f>SQRT((($AT42-1)*$AI42^2+(AU42-1)*AJ42^2)/($AT42+AU42-2))</f>
        <v>1.4070805606912391</v>
      </c>
      <c r="AC52" t="str">
        <f t="shared" si="39"/>
        <v>65-74</v>
      </c>
      <c r="AI52">
        <f>$AT42+AU42-2</f>
        <v>1605</v>
      </c>
    </row>
    <row r="54" spans="1:47" x14ac:dyDescent="0.35">
      <c r="K54" t="str">
        <f t="shared" ref="K54:AA54" si="47">K5</f>
        <v>Europe</v>
      </c>
      <c r="L54">
        <f t="shared" si="47"/>
        <v>50.861830885981639</v>
      </c>
      <c r="M54">
        <f t="shared" si="47"/>
        <v>56.763132461867578</v>
      </c>
      <c r="N54">
        <f t="shared" si="47"/>
        <v>58.750727713243137</v>
      </c>
      <c r="O54">
        <f t="shared" si="47"/>
        <v>63.710513531077588</v>
      </c>
      <c r="P54">
        <f t="shared" si="47"/>
        <v>73.757241624526642</v>
      </c>
      <c r="Q54">
        <f t="shared" si="47"/>
        <v>91.029391721509057</v>
      </c>
      <c r="R54">
        <f t="shared" si="47"/>
        <v>93.882844565070627</v>
      </c>
      <c r="S54">
        <f t="shared" si="47"/>
        <v>0</v>
      </c>
      <c r="T54" t="str">
        <f t="shared" si="47"/>
        <v>Europe</v>
      </c>
      <c r="U54">
        <f t="shared" si="47"/>
        <v>7.4027773246857702</v>
      </c>
      <c r="V54">
        <f t="shared" si="47"/>
        <v>9.2238530937165581</v>
      </c>
      <c r="W54">
        <f t="shared" si="47"/>
        <v>11.494731650320274</v>
      </c>
      <c r="X54">
        <f t="shared" si="47"/>
        <v>13.066566159498866</v>
      </c>
      <c r="Y54">
        <f t="shared" si="47"/>
        <v>14.557650105248452</v>
      </c>
      <c r="Z54">
        <f t="shared" si="47"/>
        <v>8.4895149137006172</v>
      </c>
      <c r="AA54">
        <f t="shared" si="47"/>
        <v>5.7633665422187264</v>
      </c>
      <c r="AC54" t="str">
        <f t="shared" ref="AC54:AK54" si="48">AC5</f>
        <v>Europe</v>
      </c>
      <c r="AD54">
        <f t="shared" si="48"/>
        <v>2.4675924415619233</v>
      </c>
      <c r="AE54">
        <f t="shared" si="48"/>
        <v>3.0746176979055195</v>
      </c>
      <c r="AF54">
        <f t="shared" si="48"/>
        <v>3.8315772167734248</v>
      </c>
      <c r="AG54">
        <f t="shared" si="48"/>
        <v>4.3555220531662888</v>
      </c>
      <c r="AH54">
        <f t="shared" si="48"/>
        <v>4.8525500350828175</v>
      </c>
      <c r="AI54">
        <f t="shared" si="48"/>
        <v>2.8298383045668722</v>
      </c>
      <c r="AJ54">
        <f t="shared" si="48"/>
        <v>1.9211221807395755</v>
      </c>
      <c r="AK54">
        <f t="shared" si="48"/>
        <v>9</v>
      </c>
      <c r="AN54" t="str">
        <f t="shared" ref="AN54:AU54" si="49">AN5</f>
        <v>Europe</v>
      </c>
      <c r="AO54">
        <f t="shared" si="49"/>
        <v>4914</v>
      </c>
      <c r="AP54">
        <f t="shared" si="49"/>
        <v>2446</v>
      </c>
      <c r="AQ54">
        <f t="shared" si="49"/>
        <v>3491</v>
      </c>
      <c r="AR54">
        <f t="shared" si="49"/>
        <v>7031</v>
      </c>
      <c r="AS54">
        <f t="shared" si="49"/>
        <v>12780</v>
      </c>
      <c r="AT54">
        <f t="shared" si="49"/>
        <v>10376</v>
      </c>
      <c r="AU54">
        <f t="shared" si="49"/>
        <v>3712</v>
      </c>
    </row>
    <row r="55" spans="1:47" x14ac:dyDescent="0.35">
      <c r="A55" t="s">
        <v>31</v>
      </c>
    </row>
    <row r="56" spans="1:47" x14ac:dyDescent="0.35">
      <c r="K56" t="str">
        <f>K54</f>
        <v>Europe</v>
      </c>
      <c r="T56" t="s">
        <v>29</v>
      </c>
      <c r="AC56" t="s">
        <v>30</v>
      </c>
    </row>
    <row r="57" spans="1:47" x14ac:dyDescent="0.35">
      <c r="A57" t="str">
        <f>K56</f>
        <v>Europe</v>
      </c>
      <c r="K57" t="s">
        <v>28</v>
      </c>
    </row>
    <row r="58" spans="1:47" x14ac:dyDescent="0.35">
      <c r="B58" t="str">
        <f>B46</f>
        <v>25-34</v>
      </c>
      <c r="C58" t="str">
        <f t="shared" ref="C58:G58" si="50">C46</f>
        <v>35-44</v>
      </c>
      <c r="D58" t="str">
        <f t="shared" si="50"/>
        <v>45-54</v>
      </c>
      <c r="E58" t="str">
        <f t="shared" si="50"/>
        <v>55-64</v>
      </c>
      <c r="F58" t="str">
        <f t="shared" si="50"/>
        <v>65-74</v>
      </c>
      <c r="G58" t="str">
        <f t="shared" si="50"/>
        <v>75+</v>
      </c>
      <c r="L58" t="str">
        <f>B58</f>
        <v>25-34</v>
      </c>
      <c r="M58" t="str">
        <f t="shared" ref="M58:Q58" si="51">C58</f>
        <v>35-44</v>
      </c>
      <c r="N58" t="str">
        <f t="shared" si="51"/>
        <v>45-54</v>
      </c>
      <c r="O58" t="str">
        <f t="shared" si="51"/>
        <v>55-64</v>
      </c>
      <c r="P58" t="str">
        <f t="shared" si="51"/>
        <v>65-74</v>
      </c>
      <c r="Q58" t="str">
        <f t="shared" si="51"/>
        <v>75+</v>
      </c>
      <c r="U58" t="str">
        <f>L58</f>
        <v>25-34</v>
      </c>
      <c r="V58" t="str">
        <f t="shared" ref="V58:Z58" si="52">M58</f>
        <v>35-44</v>
      </c>
      <c r="W58" t="str">
        <f t="shared" si="52"/>
        <v>45-54</v>
      </c>
      <c r="X58" t="str">
        <f t="shared" si="52"/>
        <v>55-64</v>
      </c>
      <c r="Y58" t="str">
        <f t="shared" si="52"/>
        <v>65-74</v>
      </c>
      <c r="Z58" t="str">
        <f t="shared" si="52"/>
        <v>75+</v>
      </c>
      <c r="AD58" t="str">
        <f>U58</f>
        <v>25-34</v>
      </c>
      <c r="AE58" t="str">
        <f t="shared" ref="AE58:AF58" si="53">V58</f>
        <v>35-44</v>
      </c>
      <c r="AF58" t="str">
        <f t="shared" si="53"/>
        <v>45-54</v>
      </c>
      <c r="AG58" t="str">
        <f>X58</f>
        <v>55-64</v>
      </c>
      <c r="AH58" t="str">
        <f t="shared" ref="AH58:AI58" si="54">Y58</f>
        <v>65-74</v>
      </c>
      <c r="AI58" t="str">
        <f t="shared" si="54"/>
        <v>75+</v>
      </c>
    </row>
    <row r="59" spans="1:47" x14ac:dyDescent="0.35">
      <c r="A59" t="str">
        <f>A47</f>
        <v>18-24</v>
      </c>
      <c r="B59" t="str">
        <f>IF(_xlfn.T.DIST.2T(ABS(L59/U59),AD59)*6&lt;0.001,"&lt;0.001",IF(_xlfn.T.DIST.2T(ABS(L59/U59),AD59)*6&gt;0.999, "&gt;0.999",FIXED(_xlfn.T.DIST.2T(ABS(L59/U59),AD59)*6,3)))</f>
        <v>0.168</v>
      </c>
      <c r="C59" t="str">
        <f t="shared" ref="C59:G64" si="55">IF(_xlfn.T.DIST.2T(ABS(M59/V59),AE59)*6&lt;0.001,"&lt;0.001",IF(_xlfn.T.DIST.2T(ABS(M59/V59),AE59)*6&gt;0.999, "&gt;0.999",FIXED(_xlfn.T.DIST.2T(ABS(M59/V59),AE59)*6,3)))</f>
        <v>0.067</v>
      </c>
      <c r="D59" t="str">
        <f t="shared" si="55"/>
        <v>0.003</v>
      </c>
      <c r="E59" t="str">
        <f t="shared" si="55"/>
        <v>&lt;0.001</v>
      </c>
      <c r="F59" t="str">
        <f t="shared" si="55"/>
        <v>&lt;0.001</v>
      </c>
      <c r="G59" t="str">
        <f t="shared" si="55"/>
        <v>&lt;0.001</v>
      </c>
      <c r="K59" t="str">
        <f>A59</f>
        <v>18-24</v>
      </c>
      <c r="L59">
        <f>$L54-M54</f>
        <v>-5.9013015758859382</v>
      </c>
      <c r="M59">
        <f t="shared" ref="M59:Q59" si="56">$L54-N54</f>
        <v>-7.8888968272614974</v>
      </c>
      <c r="N59">
        <f t="shared" si="56"/>
        <v>-12.848682645095948</v>
      </c>
      <c r="O59">
        <f t="shared" si="56"/>
        <v>-22.895410738545003</v>
      </c>
      <c r="P59">
        <f t="shared" si="56"/>
        <v>-40.167560835527418</v>
      </c>
      <c r="Q59">
        <f t="shared" si="56"/>
        <v>-43.021013679088988</v>
      </c>
      <c r="T59" t="str">
        <f>K59</f>
        <v>18-24</v>
      </c>
      <c r="U59">
        <f>SQRT((($AO54-1)*$AD54^2+(AP54-1)*AE54^2)/($AO54+AP54-2))</f>
        <v>2.6845721402513711</v>
      </c>
      <c r="V59">
        <f t="shared" ref="V59:Z59" si="57">SQRT((($AO54-1)*$AD54^2+(AQ54-1)*AF54^2)/($AO54+AQ54-2))</f>
        <v>3.1076514589825863</v>
      </c>
      <c r="W59">
        <f t="shared" si="57"/>
        <v>3.6974959546464152</v>
      </c>
      <c r="X59">
        <f t="shared" si="57"/>
        <v>4.3242524254353176</v>
      </c>
      <c r="Y59">
        <f t="shared" si="57"/>
        <v>2.7186941356505585</v>
      </c>
      <c r="Z59">
        <f t="shared" si="57"/>
        <v>2.2487768429204622</v>
      </c>
      <c r="AC59" t="str">
        <f>T59</f>
        <v>18-24</v>
      </c>
      <c r="AD59">
        <f>$AO54+AP54-2</f>
        <v>7358</v>
      </c>
      <c r="AE59">
        <f t="shared" ref="AE59:AI59" si="58">$AO54+AQ54-2</f>
        <v>8403</v>
      </c>
      <c r="AF59">
        <f t="shared" si="58"/>
        <v>11943</v>
      </c>
      <c r="AG59">
        <f t="shared" si="58"/>
        <v>17692</v>
      </c>
      <c r="AH59">
        <f t="shared" si="58"/>
        <v>15288</v>
      </c>
      <c r="AI59">
        <f t="shared" si="58"/>
        <v>8624</v>
      </c>
    </row>
    <row r="60" spans="1:47" x14ac:dyDescent="0.35">
      <c r="A60" t="str">
        <f t="shared" ref="A60:A64" si="59">A48</f>
        <v>25-34</v>
      </c>
      <c r="C60" t="str">
        <f t="shared" si="55"/>
        <v>&gt;0.999</v>
      </c>
      <c r="D60" t="str">
        <f t="shared" si="55"/>
        <v>0.524</v>
      </c>
      <c r="E60" t="str">
        <f t="shared" si="55"/>
        <v>0.001</v>
      </c>
      <c r="F60" t="str">
        <f t="shared" si="55"/>
        <v>&lt;0.001</v>
      </c>
      <c r="G60" t="str">
        <f t="shared" si="55"/>
        <v>&lt;0.001</v>
      </c>
      <c r="K60" t="str">
        <f t="shared" ref="K60:K64" si="60">A60</f>
        <v>25-34</v>
      </c>
      <c r="M60">
        <f>$M54-N54</f>
        <v>-1.9875952513755593</v>
      </c>
      <c r="N60">
        <f t="shared" ref="N60:Q60" si="61">$M54-O54</f>
        <v>-6.9473810692100102</v>
      </c>
      <c r="O60">
        <f t="shared" si="61"/>
        <v>-16.994109162659065</v>
      </c>
      <c r="P60">
        <f t="shared" si="61"/>
        <v>-34.26625925964148</v>
      </c>
      <c r="Q60">
        <f t="shared" si="61"/>
        <v>-37.119712103203049</v>
      </c>
      <c r="T60" t="str">
        <f t="shared" ref="T60:T64" si="62">K60</f>
        <v>25-34</v>
      </c>
      <c r="V60">
        <f>SQRT((($AP54-1)*$AE54^2+(AQ54-1)*AF54^2)/($AP54+AQ54-2))</f>
        <v>3.5394012542256736</v>
      </c>
      <c r="W60">
        <f t="shared" ref="W60:Z60" si="63">SQRT((($AP54-1)*$AE54^2+(AR54-1)*AG54^2)/($AP54+AR54-2))</f>
        <v>4.0638229990920722</v>
      </c>
      <c r="X60">
        <f t="shared" si="63"/>
        <v>4.6134289748220665</v>
      </c>
      <c r="Y60">
        <f t="shared" si="63"/>
        <v>2.8781290712986305</v>
      </c>
      <c r="Z60">
        <f t="shared" si="63"/>
        <v>2.4452909658438124</v>
      </c>
      <c r="AC60" t="str">
        <f t="shared" ref="AC60:AC64" si="64">T60</f>
        <v>25-34</v>
      </c>
      <c r="AE60">
        <f>$AP54+AQ54-2</f>
        <v>5935</v>
      </c>
      <c r="AF60">
        <f t="shared" ref="AF60:AI60" si="65">$AP54+AR54-2</f>
        <v>9475</v>
      </c>
      <c r="AG60">
        <f t="shared" si="65"/>
        <v>15224</v>
      </c>
      <c r="AH60">
        <f t="shared" si="65"/>
        <v>12820</v>
      </c>
      <c r="AI60">
        <f t="shared" si="65"/>
        <v>6156</v>
      </c>
    </row>
    <row r="61" spans="1:47" x14ac:dyDescent="0.35">
      <c r="A61" t="str">
        <f t="shared" si="59"/>
        <v>35-44</v>
      </c>
      <c r="D61" t="str">
        <f t="shared" si="55"/>
        <v>&gt;0.999</v>
      </c>
      <c r="E61" t="str">
        <f t="shared" si="55"/>
        <v>0.008</v>
      </c>
      <c r="F61" t="str">
        <f t="shared" si="55"/>
        <v>&lt;0.001</v>
      </c>
      <c r="G61" t="str">
        <f t="shared" si="55"/>
        <v>&lt;0.001</v>
      </c>
      <c r="K61" t="str">
        <f t="shared" si="60"/>
        <v>35-44</v>
      </c>
      <c r="N61">
        <f>$N54-O54</f>
        <v>-4.9597858178344509</v>
      </c>
      <c r="O61">
        <f t="shared" ref="O61:Q61" si="66">$N54-P54</f>
        <v>-15.006513911283506</v>
      </c>
      <c r="P61">
        <f t="shared" si="66"/>
        <v>-32.27866400826592</v>
      </c>
      <c r="Q61">
        <f t="shared" si="66"/>
        <v>-35.13211685182749</v>
      </c>
      <c r="T61" t="str">
        <f t="shared" si="62"/>
        <v>35-44</v>
      </c>
      <c r="W61">
        <f>SQRT((($AQ54-1)*$AF54^2+(AR54-1)*AG54^2)/($AQ54+AR54-2))</f>
        <v>4.1889742760744415</v>
      </c>
      <c r="X61">
        <f t="shared" ref="X61:Z61" si="67">SQRT((($AQ54-1)*$AF54^2+(AS54-1)*AH54^2)/($AQ54+AS54-2))</f>
        <v>4.6524473460437701</v>
      </c>
      <c r="Y61">
        <f t="shared" si="67"/>
        <v>3.1125014222465679</v>
      </c>
      <c r="Z61">
        <f t="shared" si="67"/>
        <v>3.002865373880689</v>
      </c>
      <c r="AC61" t="str">
        <f t="shared" si="64"/>
        <v>35-44</v>
      </c>
      <c r="AF61">
        <f>$AQ54+AR54-2</f>
        <v>10520</v>
      </c>
      <c r="AG61">
        <f t="shared" ref="AG61:AI61" si="68">$AQ54+AS54-2</f>
        <v>16269</v>
      </c>
      <c r="AH61">
        <f t="shared" si="68"/>
        <v>13865</v>
      </c>
      <c r="AI61">
        <f t="shared" si="68"/>
        <v>7201</v>
      </c>
    </row>
    <row r="62" spans="1:47" x14ac:dyDescent="0.35">
      <c r="A62" t="str">
        <f t="shared" si="59"/>
        <v>45-54</v>
      </c>
      <c r="E62" t="str">
        <f t="shared" si="55"/>
        <v>0.191</v>
      </c>
      <c r="F62" t="str">
        <f t="shared" si="55"/>
        <v>&lt;0.001</v>
      </c>
      <c r="G62" t="str">
        <f t="shared" si="55"/>
        <v>&lt;0.001</v>
      </c>
      <c r="K62" t="str">
        <f t="shared" si="60"/>
        <v>45-54</v>
      </c>
      <c r="O62">
        <f>$O54-P54</f>
        <v>-10.046728093449055</v>
      </c>
      <c r="P62">
        <f t="shared" ref="P62:Q62" si="69">$O54-Q54</f>
        <v>-27.318878190431469</v>
      </c>
      <c r="Q62">
        <f t="shared" si="69"/>
        <v>-30.172331033993039</v>
      </c>
      <c r="T62" t="str">
        <f t="shared" si="62"/>
        <v>45-54</v>
      </c>
      <c r="X62">
        <f>SQRT((($AR54-1)*$AG54^2+(AS54-1)*AH54^2)/($AR54+AS54-2))</f>
        <v>4.6822036806999758</v>
      </c>
      <c r="Y62">
        <f t="shared" ref="Y62:Z62" si="70">SQRT((($AR54-1)*$AG54^2+(AT54-1)*AI54^2)/($AR54+AT54-2))</f>
        <v>3.5264500320935586</v>
      </c>
      <c r="Z62">
        <f t="shared" si="70"/>
        <v>3.7001894696564479</v>
      </c>
      <c r="AC62" t="str">
        <f t="shared" si="64"/>
        <v>45-54</v>
      </c>
      <c r="AG62">
        <f>$AR54+AS54-2</f>
        <v>19809</v>
      </c>
      <c r="AH62">
        <f t="shared" ref="AH62:AI62" si="71">$AR54+AT54-2</f>
        <v>17405</v>
      </c>
      <c r="AI62">
        <f t="shared" si="71"/>
        <v>10741</v>
      </c>
    </row>
    <row r="63" spans="1:47" x14ac:dyDescent="0.35">
      <c r="A63" t="str">
        <f t="shared" si="59"/>
        <v>55-64</v>
      </c>
      <c r="F63" t="str">
        <f t="shared" si="55"/>
        <v>&lt;0.001</v>
      </c>
      <c r="G63" t="str">
        <f t="shared" si="55"/>
        <v>&lt;0.001</v>
      </c>
      <c r="K63" t="str">
        <f t="shared" si="60"/>
        <v>55-64</v>
      </c>
      <c r="P63">
        <f>$P54-Q54</f>
        <v>-17.272150096982415</v>
      </c>
      <c r="Q63">
        <f>$P54-R54</f>
        <v>-20.125602940543985</v>
      </c>
      <c r="T63" t="str">
        <f t="shared" si="62"/>
        <v>55-64</v>
      </c>
      <c r="Y63">
        <f>SQRT((($AS54-1)*$AH54^2+(AT54-1)*AI54^2)/($AS54+AT54-2))</f>
        <v>4.0723834642220327</v>
      </c>
      <c r="Z63">
        <f>SQRT((($AS54-1)*$AH54^2+(AU54-1)*AJ54^2)/($AS54+AU54-2))</f>
        <v>4.3679078697767038</v>
      </c>
      <c r="AC63" t="str">
        <f t="shared" si="64"/>
        <v>55-64</v>
      </c>
      <c r="AH63">
        <f>$AS54+AT54-2</f>
        <v>23154</v>
      </c>
      <c r="AI63">
        <f>$AS54+AU54-2</f>
        <v>16490</v>
      </c>
    </row>
    <row r="64" spans="1:47" x14ac:dyDescent="0.35">
      <c r="A64" t="str">
        <f t="shared" si="59"/>
        <v>65-74</v>
      </c>
      <c r="G64" t="str">
        <f t="shared" si="55"/>
        <v>&gt;0.999</v>
      </c>
      <c r="K64" t="str">
        <f t="shared" si="60"/>
        <v>65-74</v>
      </c>
      <c r="Q64">
        <f>Q54-R54</f>
        <v>-2.8534528435615698</v>
      </c>
      <c r="T64" t="str">
        <f t="shared" si="62"/>
        <v>65-74</v>
      </c>
      <c r="Z64">
        <f>SQRT((($AT54-1)*$AI54^2+(AU54-1)*AJ54^2)/($AT54+AU54-2))</f>
        <v>2.6211801958283525</v>
      </c>
      <c r="AC64" t="str">
        <f t="shared" si="64"/>
        <v>65-74</v>
      </c>
      <c r="AI64">
        <f>$AT54+AU54-2</f>
        <v>14086</v>
      </c>
    </row>
    <row r="66" spans="1:47" x14ac:dyDescent="0.35">
      <c r="K66" t="str">
        <f t="shared" ref="K66:AA66" si="72">K6</f>
        <v>Latin America and the Caribbean</v>
      </c>
      <c r="L66">
        <f t="shared" si="72"/>
        <v>45.605876980077674</v>
      </c>
      <c r="M66">
        <f t="shared" si="72"/>
        <v>56.024008575829015</v>
      </c>
      <c r="N66">
        <f t="shared" si="72"/>
        <v>68.312861851282136</v>
      </c>
      <c r="O66">
        <f t="shared" si="72"/>
        <v>83.101174438866266</v>
      </c>
      <c r="P66">
        <f t="shared" si="72"/>
        <v>97.153118084923491</v>
      </c>
      <c r="Q66">
        <f t="shared" si="72"/>
        <v>105.84910820720343</v>
      </c>
      <c r="R66">
        <f t="shared" si="72"/>
        <v>107.17777410232353</v>
      </c>
      <c r="S66">
        <f t="shared" si="72"/>
        <v>0</v>
      </c>
      <c r="T66" t="str">
        <f t="shared" si="72"/>
        <v>Latin America and the Caribbean</v>
      </c>
      <c r="U66">
        <f t="shared" si="72"/>
        <v>6.6062470634227743</v>
      </c>
      <c r="V66">
        <f t="shared" si="72"/>
        <v>9.6550589993954858</v>
      </c>
      <c r="W66">
        <f t="shared" si="72"/>
        <v>14.40893937687855</v>
      </c>
      <c r="X66">
        <f t="shared" si="72"/>
        <v>16.856761974722563</v>
      </c>
      <c r="Y66">
        <f t="shared" si="72"/>
        <v>13.776752501780036</v>
      </c>
      <c r="Z66">
        <f t="shared" si="72"/>
        <v>9.6647360230986088</v>
      </c>
      <c r="AA66">
        <f t="shared" si="72"/>
        <v>4.8941528733839439</v>
      </c>
      <c r="AC66" t="str">
        <f t="shared" ref="AC66:AK66" si="73">AC6</f>
        <v>Latin America and the Caribbean</v>
      </c>
      <c r="AD66">
        <f t="shared" si="73"/>
        <v>1.441601296557838</v>
      </c>
      <c r="AE66">
        <f t="shared" si="73"/>
        <v>2.1069066049521146</v>
      </c>
      <c r="AF66">
        <f t="shared" si="73"/>
        <v>3.144288351360752</v>
      </c>
      <c r="AG66">
        <f t="shared" si="73"/>
        <v>3.6784470343342583</v>
      </c>
      <c r="AH66">
        <f t="shared" si="73"/>
        <v>3.0063338652418694</v>
      </c>
      <c r="AI66">
        <f t="shared" si="73"/>
        <v>2.1090183046483739</v>
      </c>
      <c r="AJ66">
        <f t="shared" si="73"/>
        <v>1.0679917145222642</v>
      </c>
      <c r="AK66">
        <f t="shared" si="73"/>
        <v>21</v>
      </c>
      <c r="AN66" t="str">
        <f t="shared" ref="AN66:AU66" si="74">AN6</f>
        <v>Latin America and the Caribbean</v>
      </c>
      <c r="AO66">
        <f t="shared" si="74"/>
        <v>19857</v>
      </c>
      <c r="AP66">
        <f t="shared" si="74"/>
        <v>14368</v>
      </c>
      <c r="AQ66">
        <f t="shared" si="74"/>
        <v>19775</v>
      </c>
      <c r="AR66">
        <f t="shared" si="74"/>
        <v>24376</v>
      </c>
      <c r="AS66">
        <f t="shared" si="74"/>
        <v>29787</v>
      </c>
      <c r="AT66">
        <f t="shared" si="74"/>
        <v>16647</v>
      </c>
      <c r="AU66">
        <f t="shared" si="74"/>
        <v>3499</v>
      </c>
    </row>
    <row r="67" spans="1:47" x14ac:dyDescent="0.35">
      <c r="A67" t="s">
        <v>31</v>
      </c>
    </row>
    <row r="68" spans="1:47" x14ac:dyDescent="0.35">
      <c r="K68" t="str">
        <f>K66</f>
        <v>Latin America and the Caribbean</v>
      </c>
      <c r="T68" t="s">
        <v>29</v>
      </c>
      <c r="AC68" t="s">
        <v>30</v>
      </c>
    </row>
    <row r="69" spans="1:47" x14ac:dyDescent="0.35">
      <c r="A69" t="str">
        <f>K68</f>
        <v>Latin America and the Caribbean</v>
      </c>
      <c r="K69" t="s">
        <v>28</v>
      </c>
    </row>
    <row r="70" spans="1:47" x14ac:dyDescent="0.35">
      <c r="B70" t="str">
        <f>B58</f>
        <v>25-34</v>
      </c>
      <c r="C70" t="str">
        <f t="shared" ref="C70:G70" si="75">C58</f>
        <v>35-44</v>
      </c>
      <c r="D70" t="str">
        <f t="shared" si="75"/>
        <v>45-54</v>
      </c>
      <c r="E70" t="str">
        <f t="shared" si="75"/>
        <v>55-64</v>
      </c>
      <c r="F70" t="str">
        <f t="shared" si="75"/>
        <v>65-74</v>
      </c>
      <c r="G70" t="str">
        <f t="shared" si="75"/>
        <v>75+</v>
      </c>
      <c r="L70" t="str">
        <f>B70</f>
        <v>25-34</v>
      </c>
      <c r="M70" t="str">
        <f t="shared" ref="M70:Q70" si="76">C70</f>
        <v>35-44</v>
      </c>
      <c r="N70" t="str">
        <f t="shared" si="76"/>
        <v>45-54</v>
      </c>
      <c r="O70" t="str">
        <f t="shared" si="76"/>
        <v>55-64</v>
      </c>
      <c r="P70" t="str">
        <f t="shared" si="76"/>
        <v>65-74</v>
      </c>
      <c r="Q70" t="str">
        <f t="shared" si="76"/>
        <v>75+</v>
      </c>
      <c r="U70" t="str">
        <f>L70</f>
        <v>25-34</v>
      </c>
      <c r="V70" t="str">
        <f t="shared" ref="V70:Z70" si="77">M70</f>
        <v>35-44</v>
      </c>
      <c r="W70" t="str">
        <f t="shared" si="77"/>
        <v>45-54</v>
      </c>
      <c r="X70" t="str">
        <f t="shared" si="77"/>
        <v>55-64</v>
      </c>
      <c r="Y70" t="str">
        <f t="shared" si="77"/>
        <v>65-74</v>
      </c>
      <c r="Z70" t="str">
        <f t="shared" si="77"/>
        <v>75+</v>
      </c>
      <c r="AD70" t="str">
        <f>U70</f>
        <v>25-34</v>
      </c>
      <c r="AE70" t="str">
        <f t="shared" ref="AE70:AF70" si="78">V70</f>
        <v>35-44</v>
      </c>
      <c r="AF70" t="str">
        <f t="shared" si="78"/>
        <v>45-54</v>
      </c>
      <c r="AG70" t="str">
        <f>X70</f>
        <v>55-64</v>
      </c>
      <c r="AH70" t="str">
        <f t="shared" ref="AH70:AI70" si="79">Y70</f>
        <v>65-74</v>
      </c>
      <c r="AI70" t="str">
        <f t="shared" si="79"/>
        <v>75+</v>
      </c>
    </row>
    <row r="71" spans="1:47" x14ac:dyDescent="0.35">
      <c r="A71" t="str">
        <f>A59</f>
        <v>18-24</v>
      </c>
      <c r="B71" t="str">
        <f>IF(_xlfn.T.DIST.2T(ABS(L71/U71),AD71)*6&lt;0.001,"&lt;0.001",IF(_xlfn.T.DIST.2T(ABS(L71/U71),AD71)*6&gt;0.999, "&gt;0.999",FIXED(_xlfn.T.DIST.2T(ABS(L71/U71),AD71)*6,3)))</f>
        <v>&lt;0.001</v>
      </c>
      <c r="C71" t="str">
        <f t="shared" ref="C71:G76" si="80">IF(_xlfn.T.DIST.2T(ABS(M71/V71),AE71)*6&lt;0.001,"&lt;0.001",IF(_xlfn.T.DIST.2T(ABS(M71/V71),AE71)*6&gt;0.999, "&gt;0.999",FIXED(_xlfn.T.DIST.2T(ABS(M71/V71),AE71)*6,3)))</f>
        <v>&lt;0.001</v>
      </c>
      <c r="D71" t="str">
        <f t="shared" si="80"/>
        <v>&lt;0.001</v>
      </c>
      <c r="E71" t="str">
        <f t="shared" si="80"/>
        <v>&lt;0.001</v>
      </c>
      <c r="F71" t="str">
        <f t="shared" si="80"/>
        <v>&lt;0.001</v>
      </c>
      <c r="G71" t="str">
        <f t="shared" si="80"/>
        <v>&lt;0.001</v>
      </c>
      <c r="K71" t="str">
        <f>A71</f>
        <v>18-24</v>
      </c>
      <c r="L71">
        <f>$L66-M66</f>
        <v>-10.418131595751341</v>
      </c>
      <c r="M71">
        <f t="shared" ref="M71:Q71" si="81">$L66-N66</f>
        <v>-22.706984871204462</v>
      </c>
      <c r="N71">
        <f t="shared" si="81"/>
        <v>-37.495297458788592</v>
      </c>
      <c r="O71">
        <f t="shared" si="81"/>
        <v>-51.547241104845817</v>
      </c>
      <c r="P71">
        <f t="shared" si="81"/>
        <v>-60.243231227125754</v>
      </c>
      <c r="Q71">
        <f t="shared" si="81"/>
        <v>-61.571897122245851</v>
      </c>
      <c r="T71" t="str">
        <f>K71</f>
        <v>18-24</v>
      </c>
      <c r="U71">
        <f>SQRT((($AO66-1)*$AD66^2+(AP66-1)*AE66^2)/($AO66+AP66-2))</f>
        <v>1.7519441043710944</v>
      </c>
      <c r="V71">
        <f t="shared" ref="V71:Z71" si="82">SQRT((($AO66-1)*$AD66^2+(AQ66-1)*AF66^2)/($AO66+AQ66-2))</f>
        <v>2.4442388385929017</v>
      </c>
      <c r="W71">
        <f t="shared" si="82"/>
        <v>2.8964887496285368</v>
      </c>
      <c r="X71">
        <f t="shared" si="82"/>
        <v>2.500844630361335</v>
      </c>
      <c r="Y71">
        <f t="shared" si="82"/>
        <v>1.7773261253007306</v>
      </c>
      <c r="Z71">
        <f t="shared" si="82"/>
        <v>1.3920408944464855</v>
      </c>
      <c r="AC71" t="str">
        <f>T71</f>
        <v>18-24</v>
      </c>
      <c r="AD71">
        <f>$AO66+AP66-2</f>
        <v>34223</v>
      </c>
      <c r="AE71">
        <f t="shared" ref="AE71:AI71" si="83">$AO66+AQ66-2</f>
        <v>39630</v>
      </c>
      <c r="AF71">
        <f t="shared" si="83"/>
        <v>44231</v>
      </c>
      <c r="AG71">
        <f t="shared" si="83"/>
        <v>49642</v>
      </c>
      <c r="AH71">
        <f t="shared" si="83"/>
        <v>36502</v>
      </c>
      <c r="AI71">
        <f t="shared" si="83"/>
        <v>23354</v>
      </c>
    </row>
    <row r="72" spans="1:47" x14ac:dyDescent="0.35">
      <c r="A72" t="str">
        <f t="shared" ref="A72:A76" si="84">A60</f>
        <v>25-34</v>
      </c>
      <c r="C72" t="str">
        <f t="shared" si="80"/>
        <v>&lt;0.001</v>
      </c>
      <c r="D72" t="str">
        <f t="shared" si="80"/>
        <v>&lt;0.001</v>
      </c>
      <c r="E72" t="str">
        <f t="shared" si="80"/>
        <v>&lt;0.001</v>
      </c>
      <c r="F72" t="str">
        <f t="shared" si="80"/>
        <v>&lt;0.001</v>
      </c>
      <c r="G72" t="str">
        <f t="shared" si="80"/>
        <v>&lt;0.001</v>
      </c>
      <c r="K72" t="str">
        <f t="shared" ref="K72:K76" si="85">A72</f>
        <v>25-34</v>
      </c>
      <c r="M72">
        <f>$M66-N66</f>
        <v>-12.288853275453121</v>
      </c>
      <c r="N72">
        <f t="shared" ref="N72:Q72" si="86">$M66-O66</f>
        <v>-27.077165863037251</v>
      </c>
      <c r="O72">
        <f t="shared" si="86"/>
        <v>-41.129109509094476</v>
      </c>
      <c r="P72">
        <f t="shared" si="86"/>
        <v>-49.825099631374414</v>
      </c>
      <c r="Q72">
        <f t="shared" si="86"/>
        <v>-51.15376552649451</v>
      </c>
      <c r="T72" t="str">
        <f t="shared" ref="T72:T76" si="87">K72</f>
        <v>25-34</v>
      </c>
      <c r="V72">
        <f>SQRT((($AP66-1)*$AE66^2+(AQ66-1)*AF66^2)/($AP66+AQ66-2))</f>
        <v>2.7557520392706989</v>
      </c>
      <c r="W72">
        <f t="shared" ref="W72:Z72" si="88">SQRT((($AP66-1)*$AE66^2+(AR66-1)*AG66^2)/($AP66+AR66-2))</f>
        <v>3.1873728328110338</v>
      </c>
      <c r="X72">
        <f t="shared" si="88"/>
        <v>2.7461924338926584</v>
      </c>
      <c r="Y72">
        <f t="shared" si="88"/>
        <v>2.1080403072492047</v>
      </c>
      <c r="Z72">
        <f t="shared" si="88"/>
        <v>1.947617264141986</v>
      </c>
      <c r="AC72" t="str">
        <f t="shared" ref="AC72:AC76" si="89">T72</f>
        <v>25-34</v>
      </c>
      <c r="AE72">
        <f>$AP66+AQ66-2</f>
        <v>34141</v>
      </c>
      <c r="AF72">
        <f t="shared" ref="AF72:AI72" si="90">$AP66+AR66-2</f>
        <v>38742</v>
      </c>
      <c r="AG72">
        <f t="shared" si="90"/>
        <v>44153</v>
      </c>
      <c r="AH72">
        <f t="shared" si="90"/>
        <v>31013</v>
      </c>
      <c r="AI72">
        <f t="shared" si="90"/>
        <v>17865</v>
      </c>
    </row>
    <row r="73" spans="1:47" x14ac:dyDescent="0.35">
      <c r="A73" t="str">
        <f t="shared" si="84"/>
        <v>35-44</v>
      </c>
      <c r="D73" t="str">
        <f t="shared" si="80"/>
        <v>&lt;0.001</v>
      </c>
      <c r="E73" t="str">
        <f t="shared" si="80"/>
        <v>&lt;0.001</v>
      </c>
      <c r="F73" t="str">
        <f t="shared" si="80"/>
        <v>&lt;0.001</v>
      </c>
      <c r="G73" t="str">
        <f t="shared" si="80"/>
        <v>&lt;0.001</v>
      </c>
      <c r="K73" t="str">
        <f t="shared" si="85"/>
        <v>35-44</v>
      </c>
      <c r="N73">
        <f>$N66-O66</f>
        <v>-14.78831258758413</v>
      </c>
      <c r="O73">
        <f t="shared" ref="O73:Q73" si="91">$N66-P66</f>
        <v>-28.840256233641355</v>
      </c>
      <c r="P73">
        <f t="shared" si="91"/>
        <v>-37.536246355921293</v>
      </c>
      <c r="Q73">
        <f t="shared" si="91"/>
        <v>-38.864912251041389</v>
      </c>
      <c r="T73" t="str">
        <f t="shared" si="87"/>
        <v>35-44</v>
      </c>
      <c r="W73">
        <f>SQRT((($AQ66-1)*$AF66^2+(AR66-1)*AG66^2)/($AQ66+AR66-2))</f>
        <v>3.4494438963256639</v>
      </c>
      <c r="X73">
        <f t="shared" ref="X73:Z73" si="92">SQRT((($AQ66-1)*$AF66^2+(AS66-1)*AH66^2)/($AQ66+AS66-2))</f>
        <v>3.0621217547821655</v>
      </c>
      <c r="Y73">
        <f t="shared" si="92"/>
        <v>2.7204421548194455</v>
      </c>
      <c r="Z73">
        <f t="shared" si="92"/>
        <v>2.927789598949571</v>
      </c>
      <c r="AC73" t="str">
        <f t="shared" si="89"/>
        <v>35-44</v>
      </c>
      <c r="AF73">
        <f>$AQ66+AR66-2</f>
        <v>44149</v>
      </c>
      <c r="AG73">
        <f t="shared" ref="AG73:AI73" si="93">$AQ66+AS66-2</f>
        <v>49560</v>
      </c>
      <c r="AH73">
        <f t="shared" si="93"/>
        <v>36420</v>
      </c>
      <c r="AI73">
        <f t="shared" si="93"/>
        <v>23272</v>
      </c>
    </row>
    <row r="74" spans="1:47" x14ac:dyDescent="0.35">
      <c r="A74" t="str">
        <f t="shared" si="84"/>
        <v>45-54</v>
      </c>
      <c r="E74" t="str">
        <f t="shared" si="80"/>
        <v>&lt;0.001</v>
      </c>
      <c r="F74" t="str">
        <f t="shared" si="80"/>
        <v>&lt;0.001</v>
      </c>
      <c r="G74" t="str">
        <f t="shared" si="80"/>
        <v>&lt;0.001</v>
      </c>
      <c r="K74" t="str">
        <f t="shared" si="85"/>
        <v>45-54</v>
      </c>
      <c r="O74">
        <f>$O66-P66</f>
        <v>-14.051943646057225</v>
      </c>
      <c r="P74">
        <f t="shared" ref="P74:Q74" si="94">$O66-Q66</f>
        <v>-22.747933768337163</v>
      </c>
      <c r="Q74">
        <f t="shared" si="94"/>
        <v>-24.076599663457259</v>
      </c>
      <c r="T74" t="str">
        <f t="shared" si="87"/>
        <v>45-54</v>
      </c>
      <c r="X74">
        <f>SQRT((($AR66-1)*$AG66^2+(AS66-1)*AH66^2)/($AR66+AS66-2))</f>
        <v>3.3256688077004783</v>
      </c>
      <c r="Y74">
        <f t="shared" ref="Y74:Z74" si="95">SQRT((($AR66-1)*$AG66^2+(AT66-1)*AI66^2)/($AR66+AT66-2))</f>
        <v>3.1376992534487602</v>
      </c>
      <c r="Z74">
        <f t="shared" si="95"/>
        <v>3.4606370735099539</v>
      </c>
      <c r="AC74" t="str">
        <f t="shared" si="89"/>
        <v>45-54</v>
      </c>
      <c r="AG74">
        <f>$AR66+AS66-2</f>
        <v>54161</v>
      </c>
      <c r="AH74">
        <f t="shared" ref="AH74:AI74" si="96">$AR66+AT66-2</f>
        <v>41021</v>
      </c>
      <c r="AI74">
        <f t="shared" si="96"/>
        <v>27873</v>
      </c>
    </row>
    <row r="75" spans="1:47" x14ac:dyDescent="0.35">
      <c r="A75" t="str">
        <f t="shared" si="84"/>
        <v>55-64</v>
      </c>
      <c r="F75" t="str">
        <f t="shared" si="80"/>
        <v>0.008</v>
      </c>
      <c r="G75" t="str">
        <f t="shared" si="80"/>
        <v>0.003</v>
      </c>
      <c r="K75" t="str">
        <f t="shared" si="85"/>
        <v>55-64</v>
      </c>
      <c r="P75">
        <f>$P66-Q66</f>
        <v>-8.6959901222799374</v>
      </c>
      <c r="Q75">
        <f>$P66-R66</f>
        <v>-10.024656017400034</v>
      </c>
      <c r="T75" t="str">
        <f t="shared" si="87"/>
        <v>55-64</v>
      </c>
      <c r="Y75">
        <f>SQRT((($AS66-1)*$AH66^2+(AT66-1)*AI66^2)/($AS66+AT66-2))</f>
        <v>2.7189124935142686</v>
      </c>
      <c r="Z75">
        <f>SQRT((($AS66-1)*$AH66^2+(AU66-1)*AJ66^2)/($AS66+AU66-2))</f>
        <v>2.8649708360410484</v>
      </c>
      <c r="AC75" t="str">
        <f t="shared" si="89"/>
        <v>55-64</v>
      </c>
      <c r="AH75">
        <f>$AS66+AT66-2</f>
        <v>46432</v>
      </c>
      <c r="AI75">
        <f>$AS66+AU66-2</f>
        <v>33284</v>
      </c>
    </row>
    <row r="76" spans="1:47" x14ac:dyDescent="0.35">
      <c r="A76" t="str">
        <f t="shared" si="84"/>
        <v>65-74</v>
      </c>
      <c r="G76" t="str">
        <f t="shared" si="80"/>
        <v>&gt;0.999</v>
      </c>
      <c r="K76" t="str">
        <f t="shared" si="85"/>
        <v>65-74</v>
      </c>
      <c r="Q76">
        <f>Q66-R66</f>
        <v>-1.3286658951200963</v>
      </c>
      <c r="T76" t="str">
        <f t="shared" si="87"/>
        <v>65-74</v>
      </c>
      <c r="Z76">
        <f>SQRT((($AT66-1)*$AI66^2+(AU66-1)*AJ66^2)/($AT66+AU66-2))</f>
        <v>1.9681558551396796</v>
      </c>
      <c r="AC76" t="str">
        <f t="shared" si="89"/>
        <v>65-74</v>
      </c>
      <c r="AI76">
        <f>$AT66+AU66-2</f>
        <v>20144</v>
      </c>
    </row>
    <row r="78" spans="1:47" x14ac:dyDescent="0.35">
      <c r="K78" t="str">
        <f t="shared" ref="K78:AA78" si="97">K7</f>
        <v>Northern Africa and Western Asia</v>
      </c>
      <c r="L78">
        <f t="shared" si="97"/>
        <v>49.468259523858343</v>
      </c>
      <c r="M78">
        <f t="shared" si="97"/>
        <v>59.333416359672341</v>
      </c>
      <c r="N78">
        <f t="shared" si="97"/>
        <v>69.178394946053785</v>
      </c>
      <c r="O78">
        <f t="shared" si="97"/>
        <v>80.839207945900696</v>
      </c>
      <c r="P78">
        <f t="shared" si="97"/>
        <v>89.855536599338365</v>
      </c>
      <c r="Q78">
        <f t="shared" si="97"/>
        <v>94.158382481896695</v>
      </c>
      <c r="R78">
        <f t="shared" si="97"/>
        <v>90.079402042053587</v>
      </c>
      <c r="S78">
        <f t="shared" si="97"/>
        <v>0</v>
      </c>
      <c r="T78" t="str">
        <f t="shared" si="97"/>
        <v>Northern Africa and Western Asia</v>
      </c>
      <c r="U78">
        <f t="shared" si="97"/>
        <v>6.956463541532603</v>
      </c>
      <c r="V78">
        <f t="shared" si="97"/>
        <v>7.833998899009897</v>
      </c>
      <c r="W78">
        <f t="shared" si="97"/>
        <v>6.1917652740493665</v>
      </c>
      <c r="X78">
        <f t="shared" si="97"/>
        <v>8.1875134236927032</v>
      </c>
      <c r="Y78">
        <f t="shared" si="97"/>
        <v>6.9396555677275895</v>
      </c>
      <c r="Z78">
        <f t="shared" si="97"/>
        <v>5.6637530296646039</v>
      </c>
      <c r="AA78">
        <f t="shared" si="97"/>
        <v>12.321381248009104</v>
      </c>
      <c r="AC78" t="str">
        <f t="shared" ref="AC78:AK78" si="98">AC7</f>
        <v>Northern Africa and Western Asia</v>
      </c>
      <c r="AD78">
        <f t="shared" si="98"/>
        <v>2.0974526759136864</v>
      </c>
      <c r="AE78">
        <f t="shared" si="98"/>
        <v>2.3620395414611939</v>
      </c>
      <c r="AF78">
        <f t="shared" si="98"/>
        <v>1.8668874730885296</v>
      </c>
      <c r="AG78">
        <f t="shared" si="98"/>
        <v>2.4686281811260757</v>
      </c>
      <c r="AH78">
        <f t="shared" si="98"/>
        <v>2.0923848811321091</v>
      </c>
      <c r="AI78">
        <f t="shared" si="98"/>
        <v>1.707685791330557</v>
      </c>
      <c r="AJ78">
        <f t="shared" si="98"/>
        <v>3.715036227142468</v>
      </c>
      <c r="AK78">
        <f t="shared" si="98"/>
        <v>11</v>
      </c>
      <c r="AN78" t="str">
        <f t="shared" ref="AN78:AU78" si="99">AN7</f>
        <v>Northern Africa and Western Asia</v>
      </c>
      <c r="AO78">
        <f t="shared" si="99"/>
        <v>16034</v>
      </c>
      <c r="AP78">
        <f t="shared" si="99"/>
        <v>19657</v>
      </c>
      <c r="AQ78">
        <f t="shared" si="99"/>
        <v>26986</v>
      </c>
      <c r="AR78">
        <f t="shared" si="99"/>
        <v>21034</v>
      </c>
      <c r="AS78">
        <f t="shared" si="99"/>
        <v>13342</v>
      </c>
      <c r="AT78">
        <f t="shared" si="99"/>
        <v>5171</v>
      </c>
      <c r="AU78">
        <f t="shared" si="99"/>
        <v>799</v>
      </c>
    </row>
    <row r="79" spans="1:47" x14ac:dyDescent="0.35">
      <c r="A79" t="s">
        <v>31</v>
      </c>
    </row>
    <row r="80" spans="1:47" x14ac:dyDescent="0.35">
      <c r="K80" t="str">
        <f>K78</f>
        <v>Northern Africa and Western Asia</v>
      </c>
      <c r="T80" t="s">
        <v>29</v>
      </c>
      <c r="AC80" t="s">
        <v>30</v>
      </c>
    </row>
    <row r="81" spans="1:47" x14ac:dyDescent="0.35">
      <c r="A81" t="str">
        <f>K80</f>
        <v>Northern Africa and Western Asia</v>
      </c>
      <c r="K81" t="s">
        <v>28</v>
      </c>
    </row>
    <row r="82" spans="1:47" x14ac:dyDescent="0.35">
      <c r="B82" t="str">
        <f>B70</f>
        <v>25-34</v>
      </c>
      <c r="C82" t="str">
        <f t="shared" ref="C82:G82" si="100">C70</f>
        <v>35-44</v>
      </c>
      <c r="D82" t="str">
        <f t="shared" si="100"/>
        <v>45-54</v>
      </c>
      <c r="E82" t="str">
        <f t="shared" si="100"/>
        <v>55-64</v>
      </c>
      <c r="F82" t="str">
        <f t="shared" si="100"/>
        <v>65-74</v>
      </c>
      <c r="G82" t="str">
        <f t="shared" si="100"/>
        <v>75+</v>
      </c>
      <c r="L82" t="str">
        <f>B82</f>
        <v>25-34</v>
      </c>
      <c r="M82" t="str">
        <f t="shared" ref="M82:Q82" si="101">C82</f>
        <v>35-44</v>
      </c>
      <c r="N82" t="str">
        <f t="shared" si="101"/>
        <v>45-54</v>
      </c>
      <c r="O82" t="str">
        <f t="shared" si="101"/>
        <v>55-64</v>
      </c>
      <c r="P82" t="str">
        <f t="shared" si="101"/>
        <v>65-74</v>
      </c>
      <c r="Q82" t="str">
        <f t="shared" si="101"/>
        <v>75+</v>
      </c>
      <c r="U82" t="str">
        <f>L82</f>
        <v>25-34</v>
      </c>
      <c r="V82" t="str">
        <f t="shared" ref="V82:Z82" si="102">M82</f>
        <v>35-44</v>
      </c>
      <c r="W82" t="str">
        <f t="shared" si="102"/>
        <v>45-54</v>
      </c>
      <c r="X82" t="str">
        <f t="shared" si="102"/>
        <v>55-64</v>
      </c>
      <c r="Y82" t="str">
        <f t="shared" si="102"/>
        <v>65-74</v>
      </c>
      <c r="Z82" t="str">
        <f t="shared" si="102"/>
        <v>75+</v>
      </c>
      <c r="AD82" t="str">
        <f>U82</f>
        <v>25-34</v>
      </c>
      <c r="AE82" t="str">
        <f t="shared" ref="AE82:AF82" si="103">V82</f>
        <v>35-44</v>
      </c>
      <c r="AF82" t="str">
        <f t="shared" si="103"/>
        <v>45-54</v>
      </c>
      <c r="AG82" t="str">
        <f>X82</f>
        <v>55-64</v>
      </c>
      <c r="AH82" t="str">
        <f t="shared" ref="AH82:AI82" si="104">Y82</f>
        <v>65-74</v>
      </c>
      <c r="AI82" t="str">
        <f t="shared" si="104"/>
        <v>75+</v>
      </c>
    </row>
    <row r="83" spans="1:47" x14ac:dyDescent="0.35">
      <c r="A83" t="str">
        <f>A71</f>
        <v>18-24</v>
      </c>
      <c r="B83" t="str">
        <f>IF(_xlfn.T.DIST.2T(ABS(L83/U83),AD83)*6&lt;0.001,"&lt;0.001",IF(_xlfn.T.DIST.2T(ABS(L83/U83),AD83)*6&gt;0.999, "&gt;0.999",FIXED(_xlfn.T.DIST.2T(ABS(L83/U83),AD83)*6,3)))</f>
        <v>&lt;0.001</v>
      </c>
      <c r="C83" t="str">
        <f t="shared" ref="C83:G88" si="105">IF(_xlfn.T.DIST.2T(ABS(M83/V83),AE83)*6&lt;0.001,"&lt;0.001",IF(_xlfn.T.DIST.2T(ABS(M83/V83),AE83)*6&gt;0.999, "&gt;0.999",FIXED(_xlfn.T.DIST.2T(ABS(M83/V83),AE83)*6,3)))</f>
        <v>&lt;0.001</v>
      </c>
      <c r="D83" t="str">
        <f t="shared" si="105"/>
        <v>&lt;0.001</v>
      </c>
      <c r="E83" t="str">
        <f t="shared" si="105"/>
        <v>&lt;0.001</v>
      </c>
      <c r="F83" t="str">
        <f t="shared" si="105"/>
        <v>&lt;0.001</v>
      </c>
      <c r="G83" t="str">
        <f t="shared" si="105"/>
        <v>&lt;0.001</v>
      </c>
      <c r="K83" t="str">
        <f>A83</f>
        <v>18-24</v>
      </c>
      <c r="L83">
        <f>$L78-M78</f>
        <v>-9.8651568358139983</v>
      </c>
      <c r="M83">
        <f t="shared" ref="M83:Q83" si="106">$L78-N78</f>
        <v>-19.710135422195442</v>
      </c>
      <c r="N83">
        <f t="shared" si="106"/>
        <v>-31.370948422042353</v>
      </c>
      <c r="O83">
        <f t="shared" si="106"/>
        <v>-40.387277075480021</v>
      </c>
      <c r="P83">
        <f t="shared" si="106"/>
        <v>-44.690122958038351</v>
      </c>
      <c r="Q83">
        <f t="shared" si="106"/>
        <v>-40.611142518195244</v>
      </c>
      <c r="T83" t="str">
        <f>K83</f>
        <v>18-24</v>
      </c>
      <c r="U83">
        <f>SQRT((($AO78-1)*$AD78^2+(AP78-1)*AE78^2)/($AO78+AP78-2))</f>
        <v>2.2470335382118947</v>
      </c>
      <c r="V83">
        <f t="shared" ref="V83:Z83" si="107">SQRT((($AO78-1)*$AD78^2+(AQ78-1)*AF78^2)/($AO78+AQ78-2))</f>
        <v>1.9559997951191495</v>
      </c>
      <c r="W83">
        <f t="shared" si="107"/>
        <v>2.3153892099487097</v>
      </c>
      <c r="X83">
        <f t="shared" si="107"/>
        <v>2.0951525186457176</v>
      </c>
      <c r="Y83">
        <f t="shared" si="107"/>
        <v>2.0093964879953465</v>
      </c>
      <c r="Z83">
        <f t="shared" si="107"/>
        <v>2.201156289556073</v>
      </c>
      <c r="AC83" t="str">
        <f>T83</f>
        <v>18-24</v>
      </c>
      <c r="AD83">
        <f>$AO78+AP78-2</f>
        <v>35689</v>
      </c>
      <c r="AE83">
        <f t="shared" ref="AE83:AI83" si="108">$AO78+AQ78-2</f>
        <v>43018</v>
      </c>
      <c r="AF83">
        <f t="shared" si="108"/>
        <v>37066</v>
      </c>
      <c r="AG83">
        <f t="shared" si="108"/>
        <v>29374</v>
      </c>
      <c r="AH83">
        <f t="shared" si="108"/>
        <v>21203</v>
      </c>
      <c r="AI83">
        <f t="shared" si="108"/>
        <v>16831</v>
      </c>
    </row>
    <row r="84" spans="1:47" x14ac:dyDescent="0.35">
      <c r="A84" t="str">
        <f t="shared" ref="A84:A88" si="109">A72</f>
        <v>25-34</v>
      </c>
      <c r="C84" t="str">
        <f t="shared" si="105"/>
        <v>&lt;0.001</v>
      </c>
      <c r="D84" t="str">
        <f t="shared" si="105"/>
        <v>&lt;0.001</v>
      </c>
      <c r="E84" t="str">
        <f t="shared" si="105"/>
        <v>&lt;0.001</v>
      </c>
      <c r="F84" t="str">
        <f t="shared" si="105"/>
        <v>&lt;0.001</v>
      </c>
      <c r="G84" t="str">
        <f t="shared" si="105"/>
        <v>&lt;0.001</v>
      </c>
      <c r="K84" t="str">
        <f t="shared" ref="K84:K88" si="110">A84</f>
        <v>25-34</v>
      </c>
      <c r="M84">
        <f>$M78-N78</f>
        <v>-9.8449785863814441</v>
      </c>
      <c r="N84">
        <f t="shared" ref="N84:Q84" si="111">$M78-O78</f>
        <v>-21.505791586228355</v>
      </c>
      <c r="O84">
        <f t="shared" si="111"/>
        <v>-30.522120239666023</v>
      </c>
      <c r="P84">
        <f t="shared" si="111"/>
        <v>-34.824966122224353</v>
      </c>
      <c r="Q84">
        <f t="shared" si="111"/>
        <v>-30.745985682381246</v>
      </c>
      <c r="T84" t="str">
        <f t="shared" ref="T84:T88" si="112">K84</f>
        <v>25-34</v>
      </c>
      <c r="V84">
        <f>SQRT((($AP78-1)*$AE78^2+(AQ78-1)*AF78^2)/($AP78+AQ78-2))</f>
        <v>2.0899117130066478</v>
      </c>
      <c r="W84">
        <f t="shared" ref="W84:Z84" si="113">SQRT((($AP78-1)*$AE78^2+(AR78-1)*AG78^2)/($AP78+AR78-2))</f>
        <v>2.4177242379182644</v>
      </c>
      <c r="X84">
        <f t="shared" si="113"/>
        <v>2.2568987374892839</v>
      </c>
      <c r="Y84">
        <f t="shared" si="113"/>
        <v>2.2415740594135305</v>
      </c>
      <c r="Z84">
        <f t="shared" si="113"/>
        <v>2.42899511145631</v>
      </c>
      <c r="AC84" t="str">
        <f t="shared" ref="AC84:AC88" si="114">T84</f>
        <v>25-34</v>
      </c>
      <c r="AE84">
        <f>$AP78+AQ78-2</f>
        <v>46641</v>
      </c>
      <c r="AF84">
        <f t="shared" ref="AF84:AI84" si="115">$AP78+AR78-2</f>
        <v>40689</v>
      </c>
      <c r="AG84">
        <f t="shared" si="115"/>
        <v>32997</v>
      </c>
      <c r="AH84">
        <f t="shared" si="115"/>
        <v>24826</v>
      </c>
      <c r="AI84">
        <f t="shared" si="115"/>
        <v>20454</v>
      </c>
    </row>
    <row r="85" spans="1:47" x14ac:dyDescent="0.35">
      <c r="A85" t="str">
        <f t="shared" si="109"/>
        <v>35-44</v>
      </c>
      <c r="D85" t="str">
        <f t="shared" si="105"/>
        <v>&lt;0.001</v>
      </c>
      <c r="E85" t="str">
        <f t="shared" si="105"/>
        <v>&lt;0.001</v>
      </c>
      <c r="F85" t="str">
        <f t="shared" si="105"/>
        <v>&lt;0.001</v>
      </c>
      <c r="G85" t="str">
        <f t="shared" si="105"/>
        <v>&lt;0.001</v>
      </c>
      <c r="K85" t="str">
        <f t="shared" si="110"/>
        <v>35-44</v>
      </c>
      <c r="N85">
        <f>$N78-O78</f>
        <v>-11.660812999846911</v>
      </c>
      <c r="O85">
        <f t="shared" ref="O85:Q85" si="116">$N78-P78</f>
        <v>-20.677141653284579</v>
      </c>
      <c r="P85">
        <f t="shared" si="116"/>
        <v>-24.979987535842909</v>
      </c>
      <c r="Q85">
        <f t="shared" si="116"/>
        <v>-20.901007095999802</v>
      </c>
      <c r="T85" t="str">
        <f t="shared" si="112"/>
        <v>35-44</v>
      </c>
      <c r="W85">
        <f>SQRT((($AQ78-1)*$AF78^2+(AR78-1)*AG78^2)/($AQ78+AR78-2))</f>
        <v>2.1512806678802985</v>
      </c>
      <c r="X85">
        <f t="shared" ref="X85:Z85" si="117">SQRT((($AQ78-1)*$AF78^2+(AS78-1)*AH78^2)/($AQ78+AS78-2))</f>
        <v>1.944385407200506</v>
      </c>
      <c r="Y85">
        <f t="shared" si="117"/>
        <v>1.8422188676719395</v>
      </c>
      <c r="Z85">
        <f t="shared" si="117"/>
        <v>1.9446278956267518</v>
      </c>
      <c r="AC85" t="str">
        <f t="shared" si="114"/>
        <v>35-44</v>
      </c>
      <c r="AF85">
        <f>$AQ78+AR78-2</f>
        <v>48018</v>
      </c>
      <c r="AG85">
        <f t="shared" ref="AG85:AI85" si="118">$AQ78+AS78-2</f>
        <v>40326</v>
      </c>
      <c r="AH85">
        <f t="shared" si="118"/>
        <v>32155</v>
      </c>
      <c r="AI85">
        <f t="shared" si="118"/>
        <v>27783</v>
      </c>
    </row>
    <row r="86" spans="1:47" x14ac:dyDescent="0.35">
      <c r="A86" t="str">
        <f t="shared" si="109"/>
        <v>45-54</v>
      </c>
      <c r="E86" t="str">
        <f t="shared" si="105"/>
        <v>&lt;0.001</v>
      </c>
      <c r="F86" t="str">
        <f t="shared" si="105"/>
        <v>&lt;0.001</v>
      </c>
      <c r="G86" t="str">
        <f t="shared" si="105"/>
        <v>0.002</v>
      </c>
      <c r="K86" t="str">
        <f t="shared" si="110"/>
        <v>45-54</v>
      </c>
      <c r="O86">
        <f>$O78-P78</f>
        <v>-9.0163286534376681</v>
      </c>
      <c r="P86">
        <f t="shared" ref="P86:Q86" si="119">$O78-Q78</f>
        <v>-13.319174535995998</v>
      </c>
      <c r="Q86">
        <f t="shared" si="119"/>
        <v>-9.2401940961528908</v>
      </c>
      <c r="T86" t="str">
        <f t="shared" si="112"/>
        <v>45-54</v>
      </c>
      <c r="X86">
        <f>SQRT((($AR78-1)*$AG78^2+(AS78-1)*AH78^2)/($AR78+AS78-2))</f>
        <v>2.3298290412058038</v>
      </c>
      <c r="Y86">
        <f t="shared" ref="Y86:Z86" si="120">SQRT((($AR78-1)*$AG78^2+(AT78-1)*AI78^2)/($AR78+AT78-2))</f>
        <v>2.3381832029683109</v>
      </c>
      <c r="Z86">
        <f t="shared" si="120"/>
        <v>2.5250458616053377</v>
      </c>
      <c r="AC86" t="str">
        <f t="shared" si="114"/>
        <v>45-54</v>
      </c>
      <c r="AG86">
        <f>$AR78+AS78-2</f>
        <v>34374</v>
      </c>
      <c r="AH86">
        <f t="shared" ref="AH86:AI86" si="121">$AR78+AT78-2</f>
        <v>26203</v>
      </c>
      <c r="AI86">
        <f t="shared" si="121"/>
        <v>21831</v>
      </c>
    </row>
    <row r="87" spans="1:47" x14ac:dyDescent="0.35">
      <c r="A87" t="str">
        <f t="shared" si="109"/>
        <v>55-64</v>
      </c>
      <c r="F87" t="str">
        <f t="shared" si="105"/>
        <v>0.185</v>
      </c>
      <c r="G87" t="str">
        <f t="shared" si="105"/>
        <v>&gt;0.999</v>
      </c>
      <c r="K87" t="str">
        <f t="shared" si="110"/>
        <v>55-64</v>
      </c>
      <c r="P87">
        <f>$P78-Q78</f>
        <v>-4.30284588255833</v>
      </c>
      <c r="Q87">
        <f>$P78-R78</f>
        <v>-0.22386544271522268</v>
      </c>
      <c r="T87" t="str">
        <f t="shared" si="112"/>
        <v>55-64</v>
      </c>
      <c r="Y87">
        <f>SQRT((($AS78-1)*$AH78^2+(AT78-1)*AI78^2)/($AS78+AT78-2))</f>
        <v>1.992430682309547</v>
      </c>
      <c r="Z87">
        <f>SQRT((($AS78-1)*$AH78^2+(AU78-1)*AJ78^2)/($AS78+AU78-2))</f>
        <v>2.2158359276735715</v>
      </c>
      <c r="AC87" t="str">
        <f t="shared" si="114"/>
        <v>55-64</v>
      </c>
      <c r="AH87">
        <f>$AS78+AT78-2</f>
        <v>18511</v>
      </c>
      <c r="AI87">
        <f>$AS78+AU78-2</f>
        <v>14139</v>
      </c>
    </row>
    <row r="88" spans="1:47" x14ac:dyDescent="0.35">
      <c r="A88" t="str">
        <f t="shared" si="109"/>
        <v>65-74</v>
      </c>
      <c r="G88" t="str">
        <f t="shared" si="105"/>
        <v>0.307</v>
      </c>
      <c r="K88" t="str">
        <f t="shared" si="110"/>
        <v>65-74</v>
      </c>
      <c r="Q88">
        <f>Q78-R78</f>
        <v>4.0789804398431073</v>
      </c>
      <c r="T88" t="str">
        <f t="shared" si="112"/>
        <v>65-74</v>
      </c>
      <c r="Z88">
        <f>SQRT((($AT78-1)*$AI78^2+(AU78-1)*AJ78^2)/($AT78+AU78-2))</f>
        <v>2.0908607855906416</v>
      </c>
      <c r="AC88" t="str">
        <f t="shared" si="114"/>
        <v>65-74</v>
      </c>
      <c r="AI88">
        <f>$AT78+AU78-2</f>
        <v>5968</v>
      </c>
    </row>
    <row r="90" spans="1:47" x14ac:dyDescent="0.35">
      <c r="K90" t="str">
        <f t="shared" ref="K90:AA90" si="122">K8</f>
        <v>Northern America</v>
      </c>
      <c r="L90">
        <f t="shared" si="122"/>
        <v>56.245443071627214</v>
      </c>
      <c r="M90">
        <f t="shared" si="122"/>
        <v>58.334744659380185</v>
      </c>
      <c r="N90">
        <f t="shared" si="122"/>
        <v>56.467559278606025</v>
      </c>
      <c r="O90">
        <f t="shared" si="122"/>
        <v>60.869270263744916</v>
      </c>
      <c r="P90">
        <f t="shared" si="122"/>
        <v>69.993045415405419</v>
      </c>
      <c r="Q90">
        <f t="shared" si="122"/>
        <v>89.074656935580293</v>
      </c>
      <c r="R90">
        <f t="shared" si="122"/>
        <v>106.81948743934888</v>
      </c>
      <c r="S90">
        <f t="shared" si="122"/>
        <v>0</v>
      </c>
      <c r="T90" t="str">
        <f t="shared" si="122"/>
        <v>Northern America</v>
      </c>
      <c r="U90">
        <f t="shared" si="122"/>
        <v>1.6369325809107098</v>
      </c>
      <c r="V90">
        <f t="shared" si="122"/>
        <v>2.5770481928755276</v>
      </c>
      <c r="W90">
        <f t="shared" si="122"/>
        <v>1.5660326595957454</v>
      </c>
      <c r="X90">
        <f t="shared" si="122"/>
        <v>0.55514193002205969</v>
      </c>
      <c r="Y90">
        <f t="shared" si="122"/>
        <v>1.8379097967309264</v>
      </c>
      <c r="Z90">
        <f t="shared" si="122"/>
        <v>1.7887755363540183</v>
      </c>
      <c r="AA90">
        <f t="shared" si="122"/>
        <v>0.77252366818092633</v>
      </c>
      <c r="AC90" t="str">
        <f t="shared" ref="AC90:AK90" si="123">AC8</f>
        <v>Northern America</v>
      </c>
      <c r="AD90">
        <f t="shared" si="123"/>
        <v>1.1574861283071598</v>
      </c>
      <c r="AE90">
        <f t="shared" si="123"/>
        <v>1.8222482526268233</v>
      </c>
      <c r="AF90">
        <f t="shared" si="123"/>
        <v>1.1073523131597558</v>
      </c>
      <c r="AG90">
        <f t="shared" si="123"/>
        <v>0.39254462323958622</v>
      </c>
      <c r="AH90">
        <f t="shared" si="123"/>
        <v>1.299598480477627</v>
      </c>
      <c r="AI90">
        <f t="shared" si="123"/>
        <v>1.26485531177653</v>
      </c>
      <c r="AJ90">
        <f t="shared" si="123"/>
        <v>0.54625672439783923</v>
      </c>
      <c r="AK90">
        <f t="shared" si="123"/>
        <v>2</v>
      </c>
      <c r="AN90" t="str">
        <f t="shared" ref="AN90:AU90" si="124">AN8</f>
        <v>Northern America</v>
      </c>
      <c r="AO90">
        <f t="shared" si="124"/>
        <v>4559</v>
      </c>
      <c r="AP90">
        <f t="shared" si="124"/>
        <v>2495</v>
      </c>
      <c r="AQ90">
        <f t="shared" si="124"/>
        <v>1993</v>
      </c>
      <c r="AR90">
        <f t="shared" si="124"/>
        <v>2580</v>
      </c>
      <c r="AS90">
        <f t="shared" si="124"/>
        <v>5426</v>
      </c>
      <c r="AT90">
        <f t="shared" si="124"/>
        <v>7590</v>
      </c>
      <c r="AU90">
        <f t="shared" si="124"/>
        <v>5388</v>
      </c>
    </row>
    <row r="91" spans="1:47" x14ac:dyDescent="0.35">
      <c r="A91" t="s">
        <v>31</v>
      </c>
    </row>
    <row r="92" spans="1:47" x14ac:dyDescent="0.35">
      <c r="K92" t="str">
        <f>K90</f>
        <v>Northern America</v>
      </c>
      <c r="T92" t="s">
        <v>29</v>
      </c>
      <c r="AC92" t="s">
        <v>30</v>
      </c>
    </row>
    <row r="93" spans="1:47" x14ac:dyDescent="0.35">
      <c r="A93" t="str">
        <f>K92</f>
        <v>Northern America</v>
      </c>
      <c r="K93" t="s">
        <v>28</v>
      </c>
    </row>
    <row r="94" spans="1:47" x14ac:dyDescent="0.35">
      <c r="B94" t="str">
        <f>B82</f>
        <v>25-34</v>
      </c>
      <c r="C94" t="str">
        <f t="shared" ref="C94:G94" si="125">C82</f>
        <v>35-44</v>
      </c>
      <c r="D94" t="str">
        <f t="shared" si="125"/>
        <v>45-54</v>
      </c>
      <c r="E94" t="str">
        <f t="shared" si="125"/>
        <v>55-64</v>
      </c>
      <c r="F94" t="str">
        <f t="shared" si="125"/>
        <v>65-74</v>
      </c>
      <c r="G94" t="str">
        <f t="shared" si="125"/>
        <v>75+</v>
      </c>
      <c r="L94" t="str">
        <f>B94</f>
        <v>25-34</v>
      </c>
      <c r="M94" t="str">
        <f t="shared" ref="M94:Q94" si="126">C94</f>
        <v>35-44</v>
      </c>
      <c r="N94" t="str">
        <f t="shared" si="126"/>
        <v>45-54</v>
      </c>
      <c r="O94" t="str">
        <f t="shared" si="126"/>
        <v>55-64</v>
      </c>
      <c r="P94" t="str">
        <f t="shared" si="126"/>
        <v>65-74</v>
      </c>
      <c r="Q94" t="str">
        <f t="shared" si="126"/>
        <v>75+</v>
      </c>
      <c r="U94" t="str">
        <f>L94</f>
        <v>25-34</v>
      </c>
      <c r="V94" t="str">
        <f t="shared" ref="V94:Z94" si="127">M94</f>
        <v>35-44</v>
      </c>
      <c r="W94" t="str">
        <f t="shared" si="127"/>
        <v>45-54</v>
      </c>
      <c r="X94" t="str">
        <f t="shared" si="127"/>
        <v>55-64</v>
      </c>
      <c r="Y94" t="str">
        <f t="shared" si="127"/>
        <v>65-74</v>
      </c>
      <c r="Z94" t="str">
        <f t="shared" si="127"/>
        <v>75+</v>
      </c>
      <c r="AD94" t="str">
        <f>U94</f>
        <v>25-34</v>
      </c>
      <c r="AE94" t="str">
        <f t="shared" ref="AE94:AF94" si="128">V94</f>
        <v>35-44</v>
      </c>
      <c r="AF94" t="str">
        <f t="shared" si="128"/>
        <v>45-54</v>
      </c>
      <c r="AG94" t="str">
        <f>X94</f>
        <v>55-64</v>
      </c>
      <c r="AH94" t="str">
        <f t="shared" ref="AH94:AI94" si="129">Y94</f>
        <v>65-74</v>
      </c>
      <c r="AI94" t="str">
        <f t="shared" si="129"/>
        <v>75+</v>
      </c>
    </row>
    <row r="95" spans="1:47" x14ac:dyDescent="0.35">
      <c r="A95" t="str">
        <f>A83</f>
        <v>18-24</v>
      </c>
      <c r="B95" t="str">
        <f>IF(_xlfn.T.DIST.2T(ABS(L95/U95),AD95)*6&lt;0.001,"&lt;0.001",IF(_xlfn.T.DIST.2T(ABS(L95/U95),AD95)*6&gt;0.999, "&gt;0.999",FIXED(_xlfn.T.DIST.2T(ABS(L95/U95),AD95)*6,3)))</f>
        <v>0.862</v>
      </c>
      <c r="C95" t="str">
        <f t="shared" ref="C95:G100" si="130">IF(_xlfn.T.DIST.2T(ABS(M95/V95),AE95)*6&lt;0.001,"&lt;0.001",IF(_xlfn.T.DIST.2T(ABS(M95/V95),AE95)*6&gt;0.999, "&gt;0.999",FIXED(_xlfn.T.DIST.2T(ABS(M95/V95),AE95)*6,3)))</f>
        <v>&gt;0.999</v>
      </c>
      <c r="D95" t="str">
        <f t="shared" si="130"/>
        <v>&lt;0.001</v>
      </c>
      <c r="E95" t="str">
        <f t="shared" si="130"/>
        <v>&lt;0.001</v>
      </c>
      <c r="F95" t="str">
        <f t="shared" si="130"/>
        <v>&lt;0.001</v>
      </c>
      <c r="G95" t="str">
        <f t="shared" si="130"/>
        <v>&lt;0.001</v>
      </c>
      <c r="K95" t="str">
        <f>A95</f>
        <v>18-24</v>
      </c>
      <c r="L95">
        <f>$L90-M90</f>
        <v>-2.0893015877529706</v>
      </c>
      <c r="M95">
        <f t="shared" ref="M95:Q95" si="131">$L90-N90</f>
        <v>-0.22211620697881074</v>
      </c>
      <c r="N95">
        <f t="shared" si="131"/>
        <v>-4.6238271921177017</v>
      </c>
      <c r="O95">
        <f t="shared" si="131"/>
        <v>-13.747602343778205</v>
      </c>
      <c r="P95">
        <f t="shared" si="131"/>
        <v>-32.829213863953079</v>
      </c>
      <c r="Q95">
        <f t="shared" si="131"/>
        <v>-50.574044367721662</v>
      </c>
      <c r="T95" t="str">
        <f>K95</f>
        <v>18-24</v>
      </c>
      <c r="U95">
        <f>SQRT((($AO90-1)*$AD90^2+(AP90-1)*AE90^2)/($AO90+AP90-2))</f>
        <v>1.4283928432652317</v>
      </c>
      <c r="V95">
        <f t="shared" ref="V95:Z95" si="132">SQRT((($AO90-1)*$AD90^2+(AQ90-1)*AF90^2)/($AO90+AQ90-2))</f>
        <v>1.142472140420447</v>
      </c>
      <c r="W95">
        <f t="shared" si="132"/>
        <v>0.95463089881532559</v>
      </c>
      <c r="X95">
        <f t="shared" si="132"/>
        <v>1.236740875652558</v>
      </c>
      <c r="Y95">
        <f t="shared" si="132"/>
        <v>1.2256694470309806</v>
      </c>
      <c r="Z95">
        <f t="shared" si="132"/>
        <v>0.88072779290558245</v>
      </c>
      <c r="AC95" t="str">
        <f>T95</f>
        <v>18-24</v>
      </c>
      <c r="AD95">
        <f>$AO90+AP90-2</f>
        <v>7052</v>
      </c>
      <c r="AE95">
        <f t="shared" ref="AE95:AI95" si="133">$AO90+AQ90-2</f>
        <v>6550</v>
      </c>
      <c r="AF95">
        <f t="shared" si="133"/>
        <v>7137</v>
      </c>
      <c r="AG95">
        <f t="shared" si="133"/>
        <v>9983</v>
      </c>
      <c r="AH95">
        <f t="shared" si="133"/>
        <v>12147</v>
      </c>
      <c r="AI95">
        <f t="shared" si="133"/>
        <v>9945</v>
      </c>
    </row>
    <row r="96" spans="1:47" x14ac:dyDescent="0.35">
      <c r="A96" t="str">
        <f t="shared" ref="A96:A100" si="134">A84</f>
        <v>25-34</v>
      </c>
      <c r="C96" t="str">
        <f t="shared" si="130"/>
        <v>&gt;0.999</v>
      </c>
      <c r="D96" t="str">
        <f t="shared" si="130"/>
        <v>0.316</v>
      </c>
      <c r="E96" t="str">
        <f t="shared" si="130"/>
        <v>&lt;0.001</v>
      </c>
      <c r="F96" t="str">
        <f t="shared" si="130"/>
        <v>&lt;0.001</v>
      </c>
      <c r="G96" t="str">
        <f t="shared" si="130"/>
        <v>&lt;0.001</v>
      </c>
      <c r="K96" t="str">
        <f t="shared" ref="K96:K100" si="135">A96</f>
        <v>25-34</v>
      </c>
      <c r="M96">
        <f>$M90-N90</f>
        <v>1.8671853807741599</v>
      </c>
      <c r="N96">
        <f t="shared" ref="N96:Q96" si="136">$M90-O90</f>
        <v>-2.5345256043647311</v>
      </c>
      <c r="O96">
        <f t="shared" si="136"/>
        <v>-11.658300756025234</v>
      </c>
      <c r="P96">
        <f t="shared" si="136"/>
        <v>-30.739912276200108</v>
      </c>
      <c r="Q96">
        <f t="shared" si="136"/>
        <v>-48.484742779968691</v>
      </c>
      <c r="T96" t="str">
        <f t="shared" ref="T96:T100" si="137">K96</f>
        <v>25-34</v>
      </c>
      <c r="V96">
        <f>SQRT((($AP90-1)*$AE90^2+(AQ90-1)*AF90^2)/($AP90+AQ90-2))</f>
        <v>1.5461540064198986</v>
      </c>
      <c r="W96">
        <f t="shared" ref="W96:Z96" si="138">SQRT((($AP90-1)*$AE90^2+(AR90-1)*AG90^2)/($AP90+AR90-2))</f>
        <v>1.307980147917059</v>
      </c>
      <c r="X96">
        <f t="shared" si="138"/>
        <v>1.4841901877228669</v>
      </c>
      <c r="Y96">
        <f t="shared" si="138"/>
        <v>1.4231923030014069</v>
      </c>
      <c r="Z96">
        <f t="shared" si="138"/>
        <v>1.1201746412021962</v>
      </c>
      <c r="AC96" t="str">
        <f t="shared" ref="AC96:AC100" si="139">T96</f>
        <v>25-34</v>
      </c>
      <c r="AE96">
        <f>$AP90+AQ90-2</f>
        <v>4486</v>
      </c>
      <c r="AF96">
        <f t="shared" ref="AF96:AI96" si="140">$AP90+AR90-2</f>
        <v>5073</v>
      </c>
      <c r="AG96">
        <f t="shared" si="140"/>
        <v>7919</v>
      </c>
      <c r="AH96">
        <f t="shared" si="140"/>
        <v>10083</v>
      </c>
      <c r="AI96">
        <f t="shared" si="140"/>
        <v>7881</v>
      </c>
    </row>
    <row r="97" spans="1:47" x14ac:dyDescent="0.35">
      <c r="A97" t="str">
        <f t="shared" si="134"/>
        <v>35-44</v>
      </c>
      <c r="D97" t="str">
        <f t="shared" si="130"/>
        <v>&lt;0.001</v>
      </c>
      <c r="E97" t="str">
        <f t="shared" si="130"/>
        <v>&lt;0.001</v>
      </c>
      <c r="F97" t="str">
        <f t="shared" si="130"/>
        <v>&lt;0.001</v>
      </c>
      <c r="G97" t="str">
        <f t="shared" si="130"/>
        <v>&lt;0.001</v>
      </c>
      <c r="K97" t="str">
        <f t="shared" si="135"/>
        <v>35-44</v>
      </c>
      <c r="N97">
        <f>$N90-O90</f>
        <v>-4.4017109851388909</v>
      </c>
      <c r="O97">
        <f t="shared" ref="O97:Q97" si="141">$N90-P90</f>
        <v>-13.525486136799394</v>
      </c>
      <c r="P97">
        <f t="shared" si="141"/>
        <v>-32.607097656974268</v>
      </c>
      <c r="Q97">
        <f t="shared" si="141"/>
        <v>-50.351928160742851</v>
      </c>
      <c r="T97" t="str">
        <f t="shared" si="137"/>
        <v>35-44</v>
      </c>
      <c r="W97">
        <f>SQRT((($AQ90-1)*$AF90^2+(AR90-1)*AG90^2)/($AQ90+AR90-2))</f>
        <v>0.78823800858892357</v>
      </c>
      <c r="X97">
        <f t="shared" ref="X97:Z97" si="142">SQRT((($AQ90-1)*$AF90^2+(AS90-1)*AH90^2)/($AQ90+AS90-2))</f>
        <v>1.2508719299252686</v>
      </c>
      <c r="Y97">
        <f t="shared" si="142"/>
        <v>1.2337653860350262</v>
      </c>
      <c r="Z97">
        <f t="shared" si="142"/>
        <v>0.74085744494434613</v>
      </c>
      <c r="AC97" t="str">
        <f t="shared" si="139"/>
        <v>35-44</v>
      </c>
      <c r="AF97">
        <f>$AQ90+AR90-2</f>
        <v>4571</v>
      </c>
      <c r="AG97">
        <f t="shared" ref="AG97:AI97" si="143">$AQ90+AS90-2</f>
        <v>7417</v>
      </c>
      <c r="AH97">
        <f t="shared" si="143"/>
        <v>9581</v>
      </c>
      <c r="AI97">
        <f t="shared" si="143"/>
        <v>7379</v>
      </c>
    </row>
    <row r="98" spans="1:47" x14ac:dyDescent="0.35">
      <c r="A98" t="str">
        <f t="shared" si="134"/>
        <v>45-54</v>
      </c>
      <c r="E98" t="str">
        <f t="shared" si="130"/>
        <v>&lt;0.001</v>
      </c>
      <c r="F98" t="str">
        <f t="shared" si="130"/>
        <v>&lt;0.001</v>
      </c>
      <c r="G98" t="str">
        <f t="shared" si="130"/>
        <v>&lt;0.001</v>
      </c>
      <c r="K98" t="str">
        <f t="shared" si="135"/>
        <v>45-54</v>
      </c>
      <c r="O98">
        <f>$O90-P90</f>
        <v>-9.123775151660503</v>
      </c>
      <c r="P98">
        <f t="shared" ref="P98:Q98" si="144">$O90-Q90</f>
        <v>-28.205386671835377</v>
      </c>
      <c r="Q98">
        <f t="shared" si="144"/>
        <v>-45.95021717560396</v>
      </c>
      <c r="T98" t="str">
        <f t="shared" si="137"/>
        <v>45-54</v>
      </c>
      <c r="X98">
        <f>SQRT((($AR90-1)*$AG90^2+(AS90-1)*AH90^2)/($AR90+AS90-2))</f>
        <v>1.0928867307744119</v>
      </c>
      <c r="Y98">
        <f t="shared" ref="Y98:Z98" si="145">SQRT((($AR90-1)*$AG90^2+(AT90-1)*AI90^2)/($AR90+AT90-2))</f>
        <v>1.1104756115114369</v>
      </c>
      <c r="Z98">
        <f t="shared" si="145"/>
        <v>0.50167468342390087</v>
      </c>
      <c r="AC98" t="str">
        <f t="shared" si="139"/>
        <v>45-54</v>
      </c>
      <c r="AG98">
        <f>$AR90+AS90-2</f>
        <v>8004</v>
      </c>
      <c r="AH98">
        <f t="shared" ref="AH98:AI98" si="146">$AR90+AT90-2</f>
        <v>10168</v>
      </c>
      <c r="AI98">
        <f t="shared" si="146"/>
        <v>7966</v>
      </c>
    </row>
    <row r="99" spans="1:47" x14ac:dyDescent="0.35">
      <c r="A99" t="str">
        <f t="shared" si="134"/>
        <v>55-64</v>
      </c>
      <c r="F99" t="str">
        <f t="shared" si="130"/>
        <v>&lt;0.001</v>
      </c>
      <c r="G99" t="str">
        <f t="shared" si="130"/>
        <v>&lt;0.001</v>
      </c>
      <c r="K99" t="str">
        <f t="shared" si="135"/>
        <v>55-64</v>
      </c>
      <c r="P99">
        <f>$P90-Q90</f>
        <v>-19.081611520174874</v>
      </c>
      <c r="Q99">
        <f>$P90-R90</f>
        <v>-36.826442023943457</v>
      </c>
      <c r="T99" t="str">
        <f t="shared" si="137"/>
        <v>55-64</v>
      </c>
      <c r="Y99">
        <f>SQRT((($AS90-1)*$AH90^2+(AT90-1)*AI90^2)/($AS90+AT90-2))</f>
        <v>1.2794529807127581</v>
      </c>
      <c r="Z99">
        <f>SQRT((($AS90-1)*$AH90^2+(AU90-1)*AJ90^2)/($AS90+AU90-2))</f>
        <v>0.99805808936932883</v>
      </c>
      <c r="AC99" t="str">
        <f t="shared" si="139"/>
        <v>55-64</v>
      </c>
      <c r="AH99">
        <f>$AS90+AT90-2</f>
        <v>13014</v>
      </c>
      <c r="AI99">
        <f>$AS90+AU90-2</f>
        <v>10812</v>
      </c>
    </row>
    <row r="100" spans="1:47" x14ac:dyDescent="0.35">
      <c r="A100" t="str">
        <f t="shared" si="134"/>
        <v>65-74</v>
      </c>
      <c r="G100" t="str">
        <f t="shared" si="130"/>
        <v>&lt;0.001</v>
      </c>
      <c r="K100" t="str">
        <f t="shared" si="135"/>
        <v>65-74</v>
      </c>
      <c r="Q100">
        <f>Q90-R90</f>
        <v>-17.744830503768583</v>
      </c>
      <c r="T100" t="str">
        <f t="shared" si="137"/>
        <v>65-74</v>
      </c>
      <c r="Z100">
        <f>SQRT((($AT90-1)*$AI90^2+(AU90-1)*AJ90^2)/($AT90+AU90-2))</f>
        <v>1.0293470832158218</v>
      </c>
      <c r="AC100" t="str">
        <f t="shared" si="139"/>
        <v>65-74</v>
      </c>
      <c r="AI100">
        <f>$AT90+AU90-2</f>
        <v>12976</v>
      </c>
    </row>
    <row r="102" spans="1:47" x14ac:dyDescent="0.35">
      <c r="K102" t="str">
        <f t="shared" ref="K102:AA102" si="147">K9</f>
        <v>Oceania</v>
      </c>
      <c r="L102">
        <f t="shared" si="147"/>
        <v>46.971789135092209</v>
      </c>
      <c r="M102">
        <f t="shared" si="147"/>
        <v>51.710472408818561</v>
      </c>
      <c r="N102">
        <f t="shared" si="147"/>
        <v>51.454157001915952</v>
      </c>
      <c r="O102">
        <f t="shared" si="147"/>
        <v>59.905366541898061</v>
      </c>
      <c r="P102">
        <f t="shared" si="147"/>
        <v>63.717276795247933</v>
      </c>
      <c r="Q102">
        <f t="shared" si="147"/>
        <v>85.103471393977131</v>
      </c>
      <c r="R102">
        <f t="shared" si="147"/>
        <v>100.29875248925947</v>
      </c>
      <c r="S102">
        <f t="shared" si="147"/>
        <v>0</v>
      </c>
      <c r="T102" t="str">
        <f t="shared" si="147"/>
        <v>Oceania</v>
      </c>
      <c r="U102">
        <f t="shared" si="147"/>
        <v>0.48731052576426143</v>
      </c>
      <c r="V102">
        <f t="shared" si="147"/>
        <v>6.1258617064198759</v>
      </c>
      <c r="W102">
        <f t="shared" si="147"/>
        <v>4.0777685250346378</v>
      </c>
      <c r="X102">
        <f t="shared" si="147"/>
        <v>0.18361324482834893</v>
      </c>
      <c r="Y102">
        <f t="shared" si="147"/>
        <v>3.6607489507213837</v>
      </c>
      <c r="Z102">
        <f t="shared" si="147"/>
        <v>1.4767658419374954</v>
      </c>
      <c r="AA102">
        <f t="shared" si="147"/>
        <v>1.4516099777365972</v>
      </c>
      <c r="AC102" t="str">
        <f t="shared" ref="AC102:AK102" si="148">AC9</f>
        <v>Oceania</v>
      </c>
      <c r="AD102">
        <f t="shared" si="148"/>
        <v>0.344580577311491</v>
      </c>
      <c r="AE102">
        <f t="shared" si="148"/>
        <v>4.3316383532204892</v>
      </c>
      <c r="AF102">
        <f t="shared" si="148"/>
        <v>2.8834177761610582</v>
      </c>
      <c r="AG102">
        <f t="shared" si="148"/>
        <v>0.12983417053379129</v>
      </c>
      <c r="AH102">
        <f t="shared" si="148"/>
        <v>2.5885404072766289</v>
      </c>
      <c r="AI102">
        <f t="shared" si="148"/>
        <v>1.0442311410586642</v>
      </c>
      <c r="AJ102">
        <f t="shared" si="148"/>
        <v>1.0264432588956012</v>
      </c>
      <c r="AK102">
        <f t="shared" si="148"/>
        <v>2</v>
      </c>
      <c r="AN102" t="str">
        <f t="shared" ref="AN102:AU102" si="149">AN9</f>
        <v>Oceania</v>
      </c>
      <c r="AO102">
        <f t="shared" si="149"/>
        <v>1477</v>
      </c>
      <c r="AP102">
        <f t="shared" si="149"/>
        <v>629</v>
      </c>
      <c r="AQ102">
        <f t="shared" si="149"/>
        <v>496</v>
      </c>
      <c r="AR102">
        <f t="shared" si="149"/>
        <v>811</v>
      </c>
      <c r="AS102">
        <f t="shared" si="149"/>
        <v>1500</v>
      </c>
      <c r="AT102">
        <f t="shared" si="149"/>
        <v>1519</v>
      </c>
      <c r="AU102">
        <f t="shared" si="149"/>
        <v>823</v>
      </c>
    </row>
    <row r="103" spans="1:47" x14ac:dyDescent="0.35">
      <c r="A103" t="s">
        <v>31</v>
      </c>
    </row>
    <row r="104" spans="1:47" x14ac:dyDescent="0.35">
      <c r="K104" t="str">
        <f>K102</f>
        <v>Oceania</v>
      </c>
      <c r="T104" t="s">
        <v>29</v>
      </c>
      <c r="AC104" t="s">
        <v>30</v>
      </c>
    </row>
    <row r="105" spans="1:47" x14ac:dyDescent="0.35">
      <c r="A105" t="str">
        <f>K104</f>
        <v>Oceania</v>
      </c>
      <c r="K105" t="s">
        <v>28</v>
      </c>
    </row>
    <row r="106" spans="1:47" x14ac:dyDescent="0.35">
      <c r="B106" t="str">
        <f>B94</f>
        <v>25-34</v>
      </c>
      <c r="C106" t="str">
        <f t="shared" ref="C106:G106" si="150">C94</f>
        <v>35-44</v>
      </c>
      <c r="D106" t="str">
        <f t="shared" si="150"/>
        <v>45-54</v>
      </c>
      <c r="E106" t="str">
        <f t="shared" si="150"/>
        <v>55-64</v>
      </c>
      <c r="F106" t="str">
        <f t="shared" si="150"/>
        <v>65-74</v>
      </c>
      <c r="G106" t="str">
        <f t="shared" si="150"/>
        <v>75+</v>
      </c>
      <c r="L106" t="str">
        <f>B106</f>
        <v>25-34</v>
      </c>
      <c r="M106" t="str">
        <f t="shared" ref="M106:Q106" si="151">C106</f>
        <v>35-44</v>
      </c>
      <c r="N106" t="str">
        <f t="shared" si="151"/>
        <v>45-54</v>
      </c>
      <c r="O106" t="str">
        <f t="shared" si="151"/>
        <v>55-64</v>
      </c>
      <c r="P106" t="str">
        <f t="shared" si="151"/>
        <v>65-74</v>
      </c>
      <c r="Q106" t="str">
        <f t="shared" si="151"/>
        <v>75+</v>
      </c>
      <c r="U106" t="str">
        <f>L106</f>
        <v>25-34</v>
      </c>
      <c r="V106" t="str">
        <f t="shared" ref="V106:Z106" si="152">M106</f>
        <v>35-44</v>
      </c>
      <c r="W106" t="str">
        <f t="shared" si="152"/>
        <v>45-54</v>
      </c>
      <c r="X106" t="str">
        <f t="shared" si="152"/>
        <v>55-64</v>
      </c>
      <c r="Y106" t="str">
        <f t="shared" si="152"/>
        <v>65-74</v>
      </c>
      <c r="Z106" t="str">
        <f t="shared" si="152"/>
        <v>75+</v>
      </c>
      <c r="AD106" t="str">
        <f>U106</f>
        <v>25-34</v>
      </c>
      <c r="AE106" t="str">
        <f t="shared" ref="AE106:AF106" si="153">V106</f>
        <v>35-44</v>
      </c>
      <c r="AF106" t="str">
        <f t="shared" si="153"/>
        <v>45-54</v>
      </c>
      <c r="AG106" t="str">
        <f>X106</f>
        <v>55-64</v>
      </c>
      <c r="AH106" t="str">
        <f t="shared" ref="AH106:AI106" si="154">Y106</f>
        <v>65-74</v>
      </c>
      <c r="AI106" t="str">
        <f t="shared" si="154"/>
        <v>75+</v>
      </c>
    </row>
    <row r="107" spans="1:47" x14ac:dyDescent="0.35">
      <c r="A107" t="str">
        <f>A95</f>
        <v>18-24</v>
      </c>
      <c r="B107" t="str">
        <f>IF(_xlfn.T.DIST.2T(ABS(L107/U107),AD107)*6&lt;0.001,"&lt;0.001",IF(_xlfn.T.DIST.2T(ABS(L107/U107),AD107)*6&gt;0.999, "&gt;0.999",FIXED(_xlfn.T.DIST.2T(ABS(L107/U107),AD107)*6,3)))</f>
        <v>0.282</v>
      </c>
      <c r="C107" t="str">
        <f t="shared" ref="C107:G112" si="155">IF(_xlfn.T.DIST.2T(ABS(M107/V107),AE107)*6&lt;0.001,"&lt;0.001",IF(_xlfn.T.DIST.2T(ABS(M107/V107),AE107)*6&gt;0.999, "&gt;0.999",FIXED(_xlfn.T.DIST.2T(ABS(M107/V107),AE107)*6,3)))</f>
        <v>0.014</v>
      </c>
      <c r="D107" t="str">
        <f t="shared" si="155"/>
        <v>&lt;0.001</v>
      </c>
      <c r="E107" t="str">
        <f t="shared" si="155"/>
        <v>&lt;0.001</v>
      </c>
      <c r="F107" t="str">
        <f t="shared" si="155"/>
        <v>&lt;0.001</v>
      </c>
      <c r="G107" t="str">
        <f t="shared" si="155"/>
        <v>&lt;0.001</v>
      </c>
      <c r="K107" t="str">
        <f>A107</f>
        <v>18-24</v>
      </c>
      <c r="L107">
        <f>$L102-M102</f>
        <v>-4.7386832737263518</v>
      </c>
      <c r="M107">
        <f t="shared" ref="M107:Q107" si="156">$L102-N102</f>
        <v>-4.4823678668237434</v>
      </c>
      <c r="N107">
        <f t="shared" si="156"/>
        <v>-12.933577406805853</v>
      </c>
      <c r="O107">
        <f t="shared" si="156"/>
        <v>-16.745487660155725</v>
      </c>
      <c r="P107">
        <f t="shared" si="156"/>
        <v>-38.131682258884922</v>
      </c>
      <c r="Q107">
        <f t="shared" si="156"/>
        <v>-53.326963354167262</v>
      </c>
      <c r="T107" t="str">
        <f>K107</f>
        <v>18-24</v>
      </c>
      <c r="U107">
        <f>SQRT((($AO102-1)*$AD102^2+(AP102-1)*AE102^2)/($AO102+AP102-2))</f>
        <v>2.3840482074352218</v>
      </c>
      <c r="V107">
        <f t="shared" ref="V107:Z107" si="157">SQRT((($AO102-1)*$AD102^2+(AQ102-1)*AF102^2)/($AO102+AQ102-2))</f>
        <v>1.4754429114941878</v>
      </c>
      <c r="W107">
        <f t="shared" si="157"/>
        <v>0.28746645846197533</v>
      </c>
      <c r="X107">
        <f t="shared" si="157"/>
        <v>1.8533971191259873</v>
      </c>
      <c r="Y107">
        <f t="shared" si="157"/>
        <v>0.78191600331662414</v>
      </c>
      <c r="Z107">
        <f t="shared" si="157"/>
        <v>0.67315214644971</v>
      </c>
      <c r="AC107" t="str">
        <f>T107</f>
        <v>18-24</v>
      </c>
      <c r="AD107">
        <f>$AO102+AP102-2</f>
        <v>2104</v>
      </c>
      <c r="AE107">
        <f t="shared" ref="AE107:AI107" si="158">$AO102+AQ102-2</f>
        <v>1971</v>
      </c>
      <c r="AF107">
        <f t="shared" si="158"/>
        <v>2286</v>
      </c>
      <c r="AG107">
        <f t="shared" si="158"/>
        <v>2975</v>
      </c>
      <c r="AH107">
        <f t="shared" si="158"/>
        <v>2994</v>
      </c>
      <c r="AI107">
        <f t="shared" si="158"/>
        <v>2298</v>
      </c>
    </row>
    <row r="108" spans="1:47" x14ac:dyDescent="0.35">
      <c r="A108" t="str">
        <f t="shared" ref="A108:A112" si="159">A96</f>
        <v>25-34</v>
      </c>
      <c r="C108" t="str">
        <f t="shared" si="155"/>
        <v>&gt;0.999</v>
      </c>
      <c r="D108" t="str">
        <f t="shared" si="155"/>
        <v>0.026</v>
      </c>
      <c r="E108" t="str">
        <f t="shared" si="155"/>
        <v>0.001</v>
      </c>
      <c r="F108" t="str">
        <f t="shared" si="155"/>
        <v>&lt;0.001</v>
      </c>
      <c r="G108" t="str">
        <f t="shared" si="155"/>
        <v>&lt;0.001</v>
      </c>
      <c r="K108" t="str">
        <f t="shared" ref="K108:K112" si="160">A108</f>
        <v>25-34</v>
      </c>
      <c r="M108">
        <f>$M102-N102</f>
        <v>0.25631540690260834</v>
      </c>
      <c r="N108">
        <f t="shared" ref="N108:Q108" si="161">$M102-O102</f>
        <v>-8.1948941330795009</v>
      </c>
      <c r="O108">
        <f t="shared" si="161"/>
        <v>-12.006804386429373</v>
      </c>
      <c r="P108">
        <f t="shared" si="161"/>
        <v>-33.39299898515857</v>
      </c>
      <c r="Q108">
        <f t="shared" si="161"/>
        <v>-48.58828008044091</v>
      </c>
      <c r="T108" t="str">
        <f t="shared" ref="T108:T112" si="162">K108</f>
        <v>25-34</v>
      </c>
      <c r="V108">
        <f>SQRT((($AP102-1)*$AE102^2+(AQ102-1)*AF102^2)/($AP102+AQ102-2))</f>
        <v>3.7626248845454744</v>
      </c>
      <c r="W108">
        <f t="shared" ref="W108:Z108" si="163">SQRT((($AP102-1)*$AE102^2+(AR102-1)*AG102^2)/($AP102+AR102-2))</f>
        <v>2.8642046685793523</v>
      </c>
      <c r="X108">
        <f t="shared" si="163"/>
        <v>3.2034399599006997</v>
      </c>
      <c r="Y108">
        <f t="shared" si="163"/>
        <v>2.5024197597077831</v>
      </c>
      <c r="Z108">
        <f t="shared" si="163"/>
        <v>2.9535797724454995</v>
      </c>
      <c r="AC108" t="str">
        <f t="shared" ref="AC108:AC112" si="164">T108</f>
        <v>25-34</v>
      </c>
      <c r="AE108">
        <f>$AP102+AQ102-2</f>
        <v>1123</v>
      </c>
      <c r="AF108">
        <f t="shared" ref="AF108:AI108" si="165">$AP102+AR102-2</f>
        <v>1438</v>
      </c>
      <c r="AG108">
        <f t="shared" si="165"/>
        <v>2127</v>
      </c>
      <c r="AH108">
        <f t="shared" si="165"/>
        <v>2146</v>
      </c>
      <c r="AI108">
        <f t="shared" si="165"/>
        <v>1450</v>
      </c>
    </row>
    <row r="109" spans="1:47" x14ac:dyDescent="0.35">
      <c r="A109" t="str">
        <f t="shared" si="159"/>
        <v>35-44</v>
      </c>
      <c r="D109" t="str">
        <f t="shared" si="155"/>
        <v>&lt;0.001</v>
      </c>
      <c r="E109" t="str">
        <f t="shared" si="155"/>
        <v>&lt;0.001</v>
      </c>
      <c r="F109" t="str">
        <f t="shared" si="155"/>
        <v>&lt;0.001</v>
      </c>
      <c r="G109" t="str">
        <f t="shared" si="155"/>
        <v>&lt;0.001</v>
      </c>
      <c r="K109" t="str">
        <f t="shared" si="160"/>
        <v>35-44</v>
      </c>
      <c r="N109">
        <f>$N102-O102</f>
        <v>-8.4512095399821092</v>
      </c>
      <c r="O109">
        <f t="shared" ref="O109:Q109" si="166">$N102-P102</f>
        <v>-12.263119793331981</v>
      </c>
      <c r="P109">
        <f t="shared" si="166"/>
        <v>-33.649314392061179</v>
      </c>
      <c r="Q109">
        <f t="shared" si="166"/>
        <v>-48.844595487343518</v>
      </c>
      <c r="T109" t="str">
        <f t="shared" si="162"/>
        <v>35-44</v>
      </c>
      <c r="W109">
        <f>SQRT((($AQ102-1)*$AF102^2+(AR102-1)*AG102^2)/($AQ102+AR102-2))</f>
        <v>1.7787878786892761</v>
      </c>
      <c r="X109">
        <f t="shared" ref="X109:Z109" si="167">SQRT((($AQ102-1)*$AF102^2+(AS102-1)*AH102^2)/($AQ102+AS102-2))</f>
        <v>2.6647886177482021</v>
      </c>
      <c r="Y109">
        <f t="shared" si="167"/>
        <v>1.6931430186230529</v>
      </c>
      <c r="Z109">
        <f t="shared" si="167"/>
        <v>1.944859869358746</v>
      </c>
      <c r="AC109" t="str">
        <f t="shared" si="164"/>
        <v>35-44</v>
      </c>
      <c r="AF109">
        <f>$AQ102+AR102-2</f>
        <v>1305</v>
      </c>
      <c r="AG109">
        <f t="shared" ref="AG109:AI109" si="168">$AQ102+AS102-2</f>
        <v>1994</v>
      </c>
      <c r="AH109">
        <f t="shared" si="168"/>
        <v>2013</v>
      </c>
      <c r="AI109">
        <f t="shared" si="168"/>
        <v>1317</v>
      </c>
    </row>
    <row r="110" spans="1:47" x14ac:dyDescent="0.35">
      <c r="A110" t="str">
        <f t="shared" si="159"/>
        <v>45-54</v>
      </c>
      <c r="E110" t="str">
        <f t="shared" si="155"/>
        <v>0.407</v>
      </c>
      <c r="F110" t="str">
        <f t="shared" si="155"/>
        <v>&lt;0.001</v>
      </c>
      <c r="G110" t="str">
        <f t="shared" si="155"/>
        <v>&lt;0.001</v>
      </c>
      <c r="K110" t="str">
        <f t="shared" si="160"/>
        <v>45-54</v>
      </c>
      <c r="O110">
        <f>$O102-P102</f>
        <v>-3.8119102533498719</v>
      </c>
      <c r="P110">
        <f t="shared" ref="P110:Q110" si="169">$O102-Q102</f>
        <v>-25.198104852079069</v>
      </c>
      <c r="Q110">
        <f t="shared" si="169"/>
        <v>-40.393385947361409</v>
      </c>
      <c r="T110" t="str">
        <f t="shared" si="162"/>
        <v>45-54</v>
      </c>
      <c r="X110">
        <f>SQRT((($AR102-1)*$AG102^2+(AS102-1)*AH102^2)/($AR102+AS102-2))</f>
        <v>2.0870785329363715</v>
      </c>
      <c r="Y110">
        <f t="shared" ref="Y110:Z110" si="170">SQRT((($AR102-1)*$AG102^2+(AT102-1)*AI102^2)/($AR102+AT102-2))</f>
        <v>0.84669096364952701</v>
      </c>
      <c r="Z110">
        <f t="shared" si="170"/>
        <v>0.73418855951122886</v>
      </c>
      <c r="AC110" t="str">
        <f t="shared" si="164"/>
        <v>45-54</v>
      </c>
      <c r="AG110">
        <f>$AR102+AS102-2</f>
        <v>2309</v>
      </c>
      <c r="AH110">
        <f t="shared" ref="AH110:AI110" si="171">$AR102+AT102-2</f>
        <v>2328</v>
      </c>
      <c r="AI110">
        <f t="shared" si="171"/>
        <v>1632</v>
      </c>
    </row>
    <row r="111" spans="1:47" x14ac:dyDescent="0.35">
      <c r="A111" t="str">
        <f t="shared" si="159"/>
        <v>55-64</v>
      </c>
      <c r="F111" t="str">
        <f t="shared" si="155"/>
        <v>&lt;0.001</v>
      </c>
      <c r="G111" t="str">
        <f t="shared" si="155"/>
        <v>&lt;0.001</v>
      </c>
      <c r="K111" t="str">
        <f t="shared" si="160"/>
        <v>55-64</v>
      </c>
      <c r="P111">
        <f>$P102-Q102</f>
        <v>-21.386194598729197</v>
      </c>
      <c r="Q111">
        <f>$P102-R102</f>
        <v>-36.581475694011537</v>
      </c>
      <c r="T111" t="str">
        <f t="shared" si="162"/>
        <v>55-64</v>
      </c>
      <c r="Y111">
        <f>SQRT((($AS102-1)*$AH102^2+(AT102-1)*AI102^2)/($AS102+AT102-2))</f>
        <v>1.9692167916614611</v>
      </c>
      <c r="Z111">
        <f>SQRT((($AS102-1)*$AH102^2+(AU102-1)*AJ102^2)/($AS102+AU102-2))</f>
        <v>2.1680933233036548</v>
      </c>
      <c r="AC111" t="str">
        <f t="shared" si="164"/>
        <v>55-64</v>
      </c>
      <c r="AH111">
        <f>$AS102+AT102-2</f>
        <v>3017</v>
      </c>
      <c r="AI111">
        <f>$AS102+AU102-2</f>
        <v>2321</v>
      </c>
    </row>
    <row r="112" spans="1:47" x14ac:dyDescent="0.35">
      <c r="A112" t="str">
        <f t="shared" si="159"/>
        <v>65-74</v>
      </c>
      <c r="G112" t="str">
        <f t="shared" si="155"/>
        <v>&lt;0.001</v>
      </c>
      <c r="K112" t="str">
        <f t="shared" si="160"/>
        <v>65-74</v>
      </c>
      <c r="Q112">
        <f>Q102-R102</f>
        <v>-15.19528109528234</v>
      </c>
      <c r="T112" t="str">
        <f t="shared" si="162"/>
        <v>65-74</v>
      </c>
      <c r="Z112">
        <f>SQRT((($AT102-1)*$AI102^2+(AU102-1)*AJ102^2)/($AT102+AU102-2))</f>
        <v>1.0380173095838916</v>
      </c>
      <c r="AC112" t="str">
        <f t="shared" si="164"/>
        <v>65-74</v>
      </c>
      <c r="AI112">
        <f>$AT102+AU102-2</f>
        <v>2340</v>
      </c>
    </row>
    <row r="114" spans="1:47" ht="26" x14ac:dyDescent="0.6">
      <c r="A114" s="6" t="str">
        <f>K114</f>
        <v>Language_grouping</v>
      </c>
      <c r="K114" t="str">
        <f t="shared" ref="K114:T114" si="172">K12</f>
        <v>Language_grouping</v>
      </c>
      <c r="L114">
        <f t="shared" si="172"/>
        <v>0</v>
      </c>
      <c r="M114">
        <f t="shared" si="172"/>
        <v>0</v>
      </c>
      <c r="N114">
        <f t="shared" si="172"/>
        <v>0</v>
      </c>
      <c r="O114">
        <f t="shared" si="172"/>
        <v>0</v>
      </c>
      <c r="P114">
        <f t="shared" si="172"/>
        <v>0</v>
      </c>
      <c r="Q114">
        <f t="shared" si="172"/>
        <v>0</v>
      </c>
      <c r="R114">
        <f t="shared" si="172"/>
        <v>0</v>
      </c>
      <c r="S114">
        <f t="shared" si="172"/>
        <v>0</v>
      </c>
      <c r="T114" t="str">
        <f t="shared" si="172"/>
        <v>Language_grouping</v>
      </c>
      <c r="AC114" t="str">
        <f>AC12</f>
        <v>Language_grouping</v>
      </c>
      <c r="AN114">
        <f t="shared" ref="AN114:AU114" si="173">AN12</f>
        <v>0</v>
      </c>
      <c r="AO114">
        <f t="shared" si="173"/>
        <v>0</v>
      </c>
      <c r="AP114">
        <f t="shared" si="173"/>
        <v>0</v>
      </c>
      <c r="AQ114">
        <f t="shared" si="173"/>
        <v>0</v>
      </c>
      <c r="AR114">
        <f t="shared" si="173"/>
        <v>0</v>
      </c>
      <c r="AS114">
        <f t="shared" si="173"/>
        <v>0</v>
      </c>
      <c r="AT114">
        <f t="shared" si="173"/>
        <v>0</v>
      </c>
      <c r="AU114">
        <f t="shared" si="173"/>
        <v>0</v>
      </c>
    </row>
    <row r="115" spans="1:47" x14ac:dyDescent="0.35">
      <c r="K115" t="str">
        <f t="shared" ref="K115:AA115" si="174">K14</f>
        <v>Anglosphere (core)</v>
      </c>
      <c r="L115">
        <f t="shared" si="174"/>
        <v>52.585687059999998</v>
      </c>
      <c r="M115">
        <f t="shared" si="174"/>
        <v>54.570312710000003</v>
      </c>
      <c r="N115">
        <f t="shared" si="174"/>
        <v>51.297244849999998</v>
      </c>
      <c r="O115">
        <f t="shared" si="174"/>
        <v>54.03491365</v>
      </c>
      <c r="P115">
        <f t="shared" si="174"/>
        <v>62.827845160000003</v>
      </c>
      <c r="Q115">
        <f t="shared" si="174"/>
        <v>85.416271089999995</v>
      </c>
      <c r="R115">
        <f t="shared" si="174"/>
        <v>103.14112230000001</v>
      </c>
      <c r="S115">
        <f t="shared" si="174"/>
        <v>0</v>
      </c>
      <c r="T115" t="str">
        <f t="shared" si="174"/>
        <v>Anglosphere (core)</v>
      </c>
      <c r="U115">
        <f t="shared" si="174"/>
        <v>6.7150116540000004</v>
      </c>
      <c r="V115">
        <f t="shared" si="174"/>
        <v>6.092021066</v>
      </c>
      <c r="W115">
        <f t="shared" si="174"/>
        <v>5.0494139069999999</v>
      </c>
      <c r="X115">
        <f t="shared" si="174"/>
        <v>6.5992594169999998</v>
      </c>
      <c r="Y115">
        <f t="shared" si="174"/>
        <v>6.3268459699999999</v>
      </c>
      <c r="Z115">
        <f t="shared" si="174"/>
        <v>4.2323760789999998</v>
      </c>
      <c r="AA115">
        <f t="shared" si="174"/>
        <v>6.0977591049999997</v>
      </c>
      <c r="AC115" t="str">
        <f t="shared" ref="AC115:AK115" si="175">AC14</f>
        <v>Anglosphere (core)</v>
      </c>
      <c r="AD115">
        <f t="shared" si="175"/>
        <v>2.3741151380000001</v>
      </c>
      <c r="AE115">
        <f t="shared" si="175"/>
        <v>2.1538547029999999</v>
      </c>
      <c r="AF115">
        <f t="shared" si="175"/>
        <v>1.7852374070000001</v>
      </c>
      <c r="AG115">
        <f t="shared" si="175"/>
        <v>2.3331905420000001</v>
      </c>
      <c r="AH115">
        <f t="shared" si="175"/>
        <v>2.236877845</v>
      </c>
      <c r="AI115">
        <f t="shared" si="175"/>
        <v>1.496370913</v>
      </c>
      <c r="AJ115">
        <f t="shared" si="175"/>
        <v>2.1558834070000001</v>
      </c>
      <c r="AK115">
        <f t="shared" si="175"/>
        <v>8</v>
      </c>
      <c r="AN115" t="str">
        <f t="shared" ref="AN115:AU115" si="176">AN14</f>
        <v>Anglosphere (core)</v>
      </c>
      <c r="AO115">
        <f t="shared" si="176"/>
        <v>8297</v>
      </c>
      <c r="AP115">
        <f t="shared" si="176"/>
        <v>4454</v>
      </c>
      <c r="AQ115">
        <f t="shared" si="176"/>
        <v>3984</v>
      </c>
      <c r="AR115">
        <f t="shared" si="176"/>
        <v>5790</v>
      </c>
      <c r="AS115">
        <f t="shared" si="176"/>
        <v>10237</v>
      </c>
      <c r="AT115">
        <f t="shared" si="176"/>
        <v>11063</v>
      </c>
      <c r="AU115">
        <f t="shared" si="176"/>
        <v>6901</v>
      </c>
    </row>
    <row r="116" spans="1:47" x14ac:dyDescent="0.35">
      <c r="A116" t="s">
        <v>31</v>
      </c>
    </row>
    <row r="117" spans="1:47" x14ac:dyDescent="0.35">
      <c r="K117" t="str">
        <f>K115</f>
        <v>Anglosphere (core)</v>
      </c>
      <c r="T117" t="s">
        <v>29</v>
      </c>
      <c r="AC117" t="s">
        <v>30</v>
      </c>
    </row>
    <row r="118" spans="1:47" x14ac:dyDescent="0.35">
      <c r="A118" t="str">
        <f>K117</f>
        <v>Anglosphere (core)</v>
      </c>
      <c r="K118" t="s">
        <v>28</v>
      </c>
    </row>
    <row r="119" spans="1:47" x14ac:dyDescent="0.35">
      <c r="B119" t="str">
        <f>B106</f>
        <v>25-34</v>
      </c>
      <c r="C119" t="str">
        <f t="shared" ref="C119:G119" si="177">C106</f>
        <v>35-44</v>
      </c>
      <c r="D119" t="str">
        <f t="shared" si="177"/>
        <v>45-54</v>
      </c>
      <c r="E119" t="str">
        <f t="shared" si="177"/>
        <v>55-64</v>
      </c>
      <c r="F119" t="str">
        <f t="shared" si="177"/>
        <v>65-74</v>
      </c>
      <c r="G119" t="str">
        <f t="shared" si="177"/>
        <v>75+</v>
      </c>
      <c r="L119" t="str">
        <f>B119</f>
        <v>25-34</v>
      </c>
      <c r="M119" t="str">
        <f t="shared" ref="M119:Q119" si="178">C119</f>
        <v>35-44</v>
      </c>
      <c r="N119" t="str">
        <f t="shared" si="178"/>
        <v>45-54</v>
      </c>
      <c r="O119" t="str">
        <f t="shared" si="178"/>
        <v>55-64</v>
      </c>
      <c r="P119" t="str">
        <f t="shared" si="178"/>
        <v>65-74</v>
      </c>
      <c r="Q119" t="str">
        <f t="shared" si="178"/>
        <v>75+</v>
      </c>
      <c r="U119" t="str">
        <f>L119</f>
        <v>25-34</v>
      </c>
      <c r="V119" t="str">
        <f t="shared" ref="V119:Z119" si="179">M119</f>
        <v>35-44</v>
      </c>
      <c r="W119" t="str">
        <f t="shared" si="179"/>
        <v>45-54</v>
      </c>
      <c r="X119" t="str">
        <f t="shared" si="179"/>
        <v>55-64</v>
      </c>
      <c r="Y119" t="str">
        <f t="shared" si="179"/>
        <v>65-74</v>
      </c>
      <c r="Z119" t="str">
        <f t="shared" si="179"/>
        <v>75+</v>
      </c>
      <c r="AD119" t="str">
        <f>U119</f>
        <v>25-34</v>
      </c>
      <c r="AE119" t="str">
        <f t="shared" ref="AE119:AF119" si="180">V119</f>
        <v>35-44</v>
      </c>
      <c r="AF119" t="str">
        <f t="shared" si="180"/>
        <v>45-54</v>
      </c>
      <c r="AG119" t="str">
        <f>X119</f>
        <v>55-64</v>
      </c>
      <c r="AH119" t="str">
        <f t="shared" ref="AH119:AI119" si="181">Y119</f>
        <v>65-74</v>
      </c>
      <c r="AI119" t="str">
        <f t="shared" si="181"/>
        <v>75+</v>
      </c>
    </row>
    <row r="120" spans="1:47" x14ac:dyDescent="0.35">
      <c r="A120" t="str">
        <f>A107</f>
        <v>18-24</v>
      </c>
      <c r="B120" t="str">
        <f>IF(_xlfn.T.DIST.2T(ABS(L120/U120),AD120)*6&lt;0.001,"&lt;0.001",IF(_xlfn.T.DIST.2T(ABS(L120/U120),AD120)*6&gt;0.999, "&gt;0.999",FIXED(_xlfn.T.DIST.2T(ABS(L120/U120),AD120)*6,3)))</f>
        <v>&gt;0.999</v>
      </c>
      <c r="C120" t="str">
        <f t="shared" ref="C120:G125" si="182">IF(_xlfn.T.DIST.2T(ABS(M120/V120),AE120)*6&lt;0.001,"&lt;0.001",IF(_xlfn.T.DIST.2T(ABS(M120/V120),AE120)*6&gt;0.999, "&gt;0.999",FIXED(_xlfn.T.DIST.2T(ABS(M120/V120),AE120)*6,3)))</f>
        <v>&gt;0.999</v>
      </c>
      <c r="D120" t="str">
        <f t="shared" si="182"/>
        <v>&gt;0.999</v>
      </c>
      <c r="E120" t="str">
        <f t="shared" si="182"/>
        <v>&lt;0.001</v>
      </c>
      <c r="F120" t="str">
        <f t="shared" si="182"/>
        <v>&lt;0.001</v>
      </c>
      <c r="G120" t="str">
        <f t="shared" si="182"/>
        <v>&lt;0.001</v>
      </c>
      <c r="K120" t="str">
        <f>A120</f>
        <v>18-24</v>
      </c>
      <c r="L120">
        <f>$L115-M115</f>
        <v>-1.9846256500000052</v>
      </c>
      <c r="M120">
        <f t="shared" ref="M120:Q120" si="183">$L115-N115</f>
        <v>1.2884422099999995</v>
      </c>
      <c r="N120">
        <f t="shared" si="183"/>
        <v>-1.4492265900000021</v>
      </c>
      <c r="O120">
        <f t="shared" si="183"/>
        <v>-10.242158100000005</v>
      </c>
      <c r="P120">
        <f t="shared" si="183"/>
        <v>-32.830584029999997</v>
      </c>
      <c r="Q120">
        <f t="shared" si="183"/>
        <v>-50.555435240000008</v>
      </c>
      <c r="T120" t="str">
        <f>K120</f>
        <v>18-24</v>
      </c>
      <c r="U120">
        <f>SQRT((($AO115-1)*$AD115^2+(AP115-1)*AE115^2)/($AO115+AP115-2))</f>
        <v>2.2995808455101336</v>
      </c>
      <c r="V120">
        <f t="shared" ref="V120:Z120" si="184">SQRT((($AO115-1)*$AD115^2+(AQ115-1)*AF115^2)/($AO115+AQ115-2))</f>
        <v>2.2004351565068547</v>
      </c>
      <c r="W120">
        <f t="shared" si="184"/>
        <v>2.3573809356489024</v>
      </c>
      <c r="X120">
        <f t="shared" si="184"/>
        <v>2.2993261250937427</v>
      </c>
      <c r="Y120">
        <f t="shared" si="184"/>
        <v>1.9222539116457249</v>
      </c>
      <c r="Z120">
        <f t="shared" si="184"/>
        <v>2.2776165158420869</v>
      </c>
      <c r="AC120" t="str">
        <f>T120</f>
        <v>18-24</v>
      </c>
      <c r="AD120">
        <f>$AO115+AP115-2</f>
        <v>12749</v>
      </c>
      <c r="AE120">
        <f t="shared" ref="AE120:AI120" si="185">$AO115+AQ115-2</f>
        <v>12279</v>
      </c>
      <c r="AF120">
        <f t="shared" si="185"/>
        <v>14085</v>
      </c>
      <c r="AG120">
        <f t="shared" si="185"/>
        <v>18532</v>
      </c>
      <c r="AH120">
        <f t="shared" si="185"/>
        <v>19358</v>
      </c>
      <c r="AI120">
        <f t="shared" si="185"/>
        <v>15196</v>
      </c>
    </row>
    <row r="121" spans="1:47" x14ac:dyDescent="0.35">
      <c r="A121" t="str">
        <f t="shared" ref="A121:A125" si="186">A108</f>
        <v>25-34</v>
      </c>
      <c r="C121" t="str">
        <f t="shared" si="182"/>
        <v>0.599</v>
      </c>
      <c r="D121" t="str">
        <f t="shared" si="182"/>
        <v>&gt;0.999</v>
      </c>
      <c r="E121" t="str">
        <f t="shared" si="182"/>
        <v>0.001</v>
      </c>
      <c r="F121" t="str">
        <f t="shared" si="182"/>
        <v>&lt;0.001</v>
      </c>
      <c r="G121" t="str">
        <f t="shared" si="182"/>
        <v>&lt;0.001</v>
      </c>
      <c r="K121" t="str">
        <f t="shared" ref="K121:K125" si="187">A121</f>
        <v>25-34</v>
      </c>
      <c r="M121">
        <f>$M115-N115</f>
        <v>3.2730678600000047</v>
      </c>
      <c r="N121">
        <f t="shared" ref="N121:Q121" si="188">$M115-O115</f>
        <v>0.53539906000000315</v>
      </c>
      <c r="O121">
        <f t="shared" si="188"/>
        <v>-8.2575324499999994</v>
      </c>
      <c r="P121">
        <f t="shared" si="188"/>
        <v>-30.845958379999992</v>
      </c>
      <c r="Q121">
        <f t="shared" si="188"/>
        <v>-48.570809590000003</v>
      </c>
      <c r="T121" t="str">
        <f t="shared" ref="T121:T125" si="189">K121</f>
        <v>25-34</v>
      </c>
      <c r="V121">
        <f>SQRT((($AP115-1)*$AE115^2+(AQ115-1)*AF115^2)/($AP115+AQ115-2))</f>
        <v>1.988348537644443</v>
      </c>
      <c r="W121">
        <f t="shared" ref="W121:Z121" si="190">SQRT((($AP115-1)*$AE115^2+(AR115-1)*AG115^2)/($AP115+AR115-2))</f>
        <v>2.2569707935969232</v>
      </c>
      <c r="X121">
        <f t="shared" si="190"/>
        <v>2.2120383715014236</v>
      </c>
      <c r="Y121">
        <f t="shared" si="190"/>
        <v>1.7111241306951821</v>
      </c>
      <c r="Z121">
        <f t="shared" si="190"/>
        <v>2.1550879137675705</v>
      </c>
      <c r="AC121" t="str">
        <f t="shared" ref="AC121:AC125" si="191">T121</f>
        <v>25-34</v>
      </c>
      <c r="AE121">
        <f>$AP115+AQ115-2</f>
        <v>8436</v>
      </c>
      <c r="AF121">
        <f t="shared" ref="AF121:AI121" si="192">$AP115+AR115-2</f>
        <v>10242</v>
      </c>
      <c r="AG121">
        <f t="shared" si="192"/>
        <v>14689</v>
      </c>
      <c r="AH121">
        <f t="shared" si="192"/>
        <v>15515</v>
      </c>
      <c r="AI121">
        <f t="shared" si="192"/>
        <v>11353</v>
      </c>
    </row>
    <row r="122" spans="1:47" x14ac:dyDescent="0.35">
      <c r="A122" t="str">
        <f t="shared" si="186"/>
        <v>35-44</v>
      </c>
      <c r="D122" t="str">
        <f t="shared" si="182"/>
        <v>&gt;0.999</v>
      </c>
      <c r="E122" t="str">
        <f t="shared" si="182"/>
        <v>&lt;0.001</v>
      </c>
      <c r="F122" t="str">
        <f t="shared" si="182"/>
        <v>&lt;0.001</v>
      </c>
      <c r="G122" t="str">
        <f t="shared" si="182"/>
        <v>&lt;0.001</v>
      </c>
      <c r="K122" t="str">
        <f t="shared" si="187"/>
        <v>35-44</v>
      </c>
      <c r="N122">
        <f>$N115-O115</f>
        <v>-2.7376688000000016</v>
      </c>
      <c r="O122">
        <f t="shared" ref="O122:Q122" si="193">$N115-P115</f>
        <v>-11.530600310000004</v>
      </c>
      <c r="P122">
        <f t="shared" si="193"/>
        <v>-34.119026239999997</v>
      </c>
      <c r="Q122">
        <f t="shared" si="193"/>
        <v>-51.843877450000008</v>
      </c>
      <c r="T122" t="str">
        <f t="shared" si="189"/>
        <v>35-44</v>
      </c>
      <c r="W122">
        <f>SQRT((($AQ115-1)*$AF115^2+(AR115-1)*AG115^2)/($AQ115+AR115-2))</f>
        <v>2.1269603804383568</v>
      </c>
      <c r="X122">
        <f t="shared" ref="X122:Z122" si="194">SQRT((($AQ115-1)*$AF115^2+(AS115-1)*AH115^2)/($AQ115+AS115-2))</f>
        <v>2.1200881808360901</v>
      </c>
      <c r="Y122">
        <f t="shared" si="194"/>
        <v>1.5780001514592448</v>
      </c>
      <c r="Z122">
        <f t="shared" si="194"/>
        <v>2.0281071847887016</v>
      </c>
      <c r="AC122" t="str">
        <f t="shared" si="191"/>
        <v>35-44</v>
      </c>
      <c r="AF122">
        <f>$AQ115+AR115-2</f>
        <v>9772</v>
      </c>
      <c r="AG122">
        <f t="shared" ref="AG122:AI122" si="195">$AQ115+AS115-2</f>
        <v>14219</v>
      </c>
      <c r="AH122">
        <f t="shared" si="195"/>
        <v>15045</v>
      </c>
      <c r="AI122">
        <f t="shared" si="195"/>
        <v>10883</v>
      </c>
    </row>
    <row r="123" spans="1:47" x14ac:dyDescent="0.35">
      <c r="A123" t="str">
        <f t="shared" si="186"/>
        <v>45-54</v>
      </c>
      <c r="E123" t="str">
        <f t="shared" si="182"/>
        <v>&lt;0.001</v>
      </c>
      <c r="F123" t="str">
        <f t="shared" si="182"/>
        <v>&lt;0.001</v>
      </c>
      <c r="G123" t="str">
        <f t="shared" si="182"/>
        <v>&lt;0.001</v>
      </c>
      <c r="K123" t="str">
        <f t="shared" si="187"/>
        <v>45-54</v>
      </c>
      <c r="O123">
        <f>$O115-P115</f>
        <v>-8.7929315100000025</v>
      </c>
      <c r="P123">
        <f t="shared" ref="P123:Q123" si="196">$O115-Q115</f>
        <v>-31.381357439999995</v>
      </c>
      <c r="Q123">
        <f t="shared" si="196"/>
        <v>-49.106208650000006</v>
      </c>
      <c r="T123" t="str">
        <f t="shared" si="189"/>
        <v>45-54</v>
      </c>
      <c r="X123">
        <f>SQRT((($AR115-1)*$AG115^2+(AS115-1)*AH115^2)/($AR115+AS115-2))</f>
        <v>2.2721416878985252</v>
      </c>
      <c r="Y123">
        <f t="shared" ref="Y123:Z123" si="197">SQRT((($AR115-1)*$AG115^2+(AT115-1)*AI115^2)/($AR115+AT115-2))</f>
        <v>1.8275813370133931</v>
      </c>
      <c r="Z123">
        <f t="shared" si="197"/>
        <v>2.2385175343515402</v>
      </c>
      <c r="AC123" t="str">
        <f t="shared" si="191"/>
        <v>45-54</v>
      </c>
      <c r="AG123">
        <f>$AR115+AS115-2</f>
        <v>16025</v>
      </c>
      <c r="AH123">
        <f t="shared" ref="AH123:AI123" si="198">$AR115+AT115-2</f>
        <v>16851</v>
      </c>
      <c r="AI123">
        <f t="shared" si="198"/>
        <v>12689</v>
      </c>
    </row>
    <row r="124" spans="1:47" x14ac:dyDescent="0.35">
      <c r="A124" t="str">
        <f t="shared" si="186"/>
        <v>55-64</v>
      </c>
      <c r="F124" t="str">
        <f t="shared" si="182"/>
        <v>&lt;0.001</v>
      </c>
      <c r="G124" t="str">
        <f t="shared" si="182"/>
        <v>&lt;0.001</v>
      </c>
      <c r="K124" t="str">
        <f t="shared" si="187"/>
        <v>55-64</v>
      </c>
      <c r="P124">
        <f>$P115-Q115</f>
        <v>-22.588425929999993</v>
      </c>
      <c r="Q124">
        <f>$P115-R115</f>
        <v>-40.313277140000004</v>
      </c>
      <c r="T124" t="str">
        <f t="shared" si="189"/>
        <v>55-64</v>
      </c>
      <c r="Y124">
        <f>SQRT((($AS115-1)*$AH115^2+(AT115-1)*AI115^2)/($AS115+AT115-2))</f>
        <v>1.8888532202176962</v>
      </c>
      <c r="Z124">
        <f>SQRT((($AS115-1)*$AH115^2+(AU115-1)*AJ115^2)/($AS115+AU115-2))</f>
        <v>2.2046224220583097</v>
      </c>
      <c r="AC124" t="str">
        <f t="shared" si="191"/>
        <v>55-64</v>
      </c>
      <c r="AH124">
        <f>$AS115+AT115-2</f>
        <v>21298</v>
      </c>
      <c r="AI124">
        <f>$AS115+AU115-2</f>
        <v>17136</v>
      </c>
    </row>
    <row r="125" spans="1:47" x14ac:dyDescent="0.35">
      <c r="A125" t="str">
        <f t="shared" si="186"/>
        <v>65-74</v>
      </c>
      <c r="G125" t="str">
        <f t="shared" si="182"/>
        <v>&lt;0.001</v>
      </c>
      <c r="K125" t="str">
        <f t="shared" si="187"/>
        <v>65-74</v>
      </c>
      <c r="Q125">
        <f>Q115-R115</f>
        <v>-17.724851210000011</v>
      </c>
      <c r="T125" t="str">
        <f t="shared" si="189"/>
        <v>65-74</v>
      </c>
      <c r="Z125">
        <f>SQRT((($AT115-1)*$AI115^2+(AU115-1)*AJ115^2)/($AT115+AU115-2))</f>
        <v>1.7788808620492496</v>
      </c>
      <c r="AC125" t="str">
        <f t="shared" si="191"/>
        <v>65-74</v>
      </c>
      <c r="AI125">
        <f>$AT115+AU115-2</f>
        <v>17962</v>
      </c>
    </row>
    <row r="127" spans="1:47" x14ac:dyDescent="0.35">
      <c r="K127" t="str">
        <f t="shared" ref="K127:AA127" si="199">K15</f>
        <v>Anglosphere (other)</v>
      </c>
      <c r="L127">
        <f t="shared" si="199"/>
        <v>51.241033049999999</v>
      </c>
      <c r="M127">
        <f t="shared" si="199"/>
        <v>58.029144449999997</v>
      </c>
      <c r="N127">
        <f t="shared" si="199"/>
        <v>75.531863920000006</v>
      </c>
      <c r="O127">
        <f t="shared" si="199"/>
        <v>93.600015459999995</v>
      </c>
      <c r="P127">
        <f t="shared" si="199"/>
        <v>104.69009250000001</v>
      </c>
      <c r="Q127">
        <f t="shared" si="199"/>
        <v>108.0520807</v>
      </c>
      <c r="R127">
        <f t="shared" si="199"/>
        <v>104.65804420000001</v>
      </c>
      <c r="S127">
        <f t="shared" si="199"/>
        <v>0</v>
      </c>
      <c r="T127" t="str">
        <f t="shared" si="199"/>
        <v>Anglosphere (other)</v>
      </c>
      <c r="U127">
        <f t="shared" si="199"/>
        <v>7.1543669940000001</v>
      </c>
      <c r="V127">
        <f t="shared" si="199"/>
        <v>9.5092641209999993</v>
      </c>
      <c r="W127">
        <f t="shared" si="199"/>
        <v>8.9726593569999995</v>
      </c>
      <c r="X127">
        <f t="shared" si="199"/>
        <v>8.464487944</v>
      </c>
      <c r="Y127">
        <f t="shared" si="199"/>
        <v>7.1099623540000003</v>
      </c>
      <c r="Z127">
        <f t="shared" si="199"/>
        <v>5.8024048090000004</v>
      </c>
      <c r="AA127">
        <f t="shared" si="199"/>
        <v>4.5264079669999999</v>
      </c>
      <c r="AC127" t="str">
        <f t="shared" ref="AC127:AK127" si="200">AC15</f>
        <v>Anglosphere (other)</v>
      </c>
      <c r="AD127">
        <f t="shared" si="200"/>
        <v>1.847249615</v>
      </c>
      <c r="AE127">
        <f t="shared" si="200"/>
        <v>2.4552814380000001</v>
      </c>
      <c r="AF127">
        <f t="shared" si="200"/>
        <v>2.3167306839999999</v>
      </c>
      <c r="AG127">
        <f t="shared" si="200"/>
        <v>2.1855213889999998</v>
      </c>
      <c r="AH127">
        <f t="shared" si="200"/>
        <v>1.835784386</v>
      </c>
      <c r="AI127">
        <f t="shared" si="200"/>
        <v>1.498174479</v>
      </c>
      <c r="AJ127">
        <f t="shared" si="200"/>
        <v>1.1687135120000001</v>
      </c>
      <c r="AK127">
        <f t="shared" si="200"/>
        <v>15</v>
      </c>
      <c r="AN127" t="str">
        <f t="shared" ref="AN127:AU127" si="201">AN15</f>
        <v>Anglosphere (other)</v>
      </c>
      <c r="AO127">
        <f t="shared" si="201"/>
        <v>13269</v>
      </c>
      <c r="AP127">
        <f t="shared" si="201"/>
        <v>12458</v>
      </c>
      <c r="AQ127">
        <f t="shared" si="201"/>
        <v>14174</v>
      </c>
      <c r="AR127">
        <f t="shared" si="201"/>
        <v>16435</v>
      </c>
      <c r="AS127">
        <f t="shared" si="201"/>
        <v>15261</v>
      </c>
      <c r="AT127">
        <f t="shared" si="201"/>
        <v>8344</v>
      </c>
      <c r="AU127">
        <f t="shared" si="201"/>
        <v>1886</v>
      </c>
    </row>
    <row r="128" spans="1:47" x14ac:dyDescent="0.35">
      <c r="A128" t="s">
        <v>31</v>
      </c>
    </row>
    <row r="129" spans="1:47" x14ac:dyDescent="0.35">
      <c r="K129" t="str">
        <f>K127</f>
        <v>Anglosphere (other)</v>
      </c>
      <c r="T129" t="s">
        <v>29</v>
      </c>
      <c r="AC129" t="s">
        <v>30</v>
      </c>
    </row>
    <row r="130" spans="1:47" x14ac:dyDescent="0.35">
      <c r="A130" t="str">
        <f>K129</f>
        <v>Anglosphere (other)</v>
      </c>
      <c r="K130" t="s">
        <v>28</v>
      </c>
    </row>
    <row r="131" spans="1:47" x14ac:dyDescent="0.35">
      <c r="B131" t="str">
        <f>B119</f>
        <v>25-34</v>
      </c>
      <c r="C131" t="str">
        <f t="shared" ref="C131:G131" si="202">C119</f>
        <v>35-44</v>
      </c>
      <c r="D131" t="str">
        <f t="shared" si="202"/>
        <v>45-54</v>
      </c>
      <c r="E131" t="str">
        <f t="shared" si="202"/>
        <v>55-64</v>
      </c>
      <c r="F131" t="str">
        <f t="shared" si="202"/>
        <v>65-74</v>
      </c>
      <c r="G131" t="str">
        <f t="shared" si="202"/>
        <v>75+</v>
      </c>
      <c r="L131" t="str">
        <f>B131</f>
        <v>25-34</v>
      </c>
      <c r="M131" t="str">
        <f t="shared" ref="M131:Q131" si="203">C131</f>
        <v>35-44</v>
      </c>
      <c r="N131" t="str">
        <f t="shared" si="203"/>
        <v>45-54</v>
      </c>
      <c r="O131" t="str">
        <f t="shared" si="203"/>
        <v>55-64</v>
      </c>
      <c r="P131" t="str">
        <f t="shared" si="203"/>
        <v>65-74</v>
      </c>
      <c r="Q131" t="str">
        <f t="shared" si="203"/>
        <v>75+</v>
      </c>
      <c r="U131" t="str">
        <f>L131</f>
        <v>25-34</v>
      </c>
      <c r="V131" t="str">
        <f t="shared" ref="V131:Z131" si="204">M131</f>
        <v>35-44</v>
      </c>
      <c r="W131" t="str">
        <f t="shared" si="204"/>
        <v>45-54</v>
      </c>
      <c r="X131" t="str">
        <f t="shared" si="204"/>
        <v>55-64</v>
      </c>
      <c r="Y131" t="str">
        <f t="shared" si="204"/>
        <v>65-74</v>
      </c>
      <c r="Z131" t="str">
        <f t="shared" si="204"/>
        <v>75+</v>
      </c>
      <c r="AD131" t="str">
        <f>U131</f>
        <v>25-34</v>
      </c>
      <c r="AE131" t="str">
        <f t="shared" ref="AE131:AF131" si="205">V131</f>
        <v>35-44</v>
      </c>
      <c r="AF131" t="str">
        <f t="shared" si="205"/>
        <v>45-54</v>
      </c>
      <c r="AG131" t="str">
        <f>X131</f>
        <v>55-64</v>
      </c>
      <c r="AH131" t="str">
        <f t="shared" ref="AH131:AI131" si="206">Y131</f>
        <v>65-74</v>
      </c>
      <c r="AI131" t="str">
        <f t="shared" si="206"/>
        <v>75+</v>
      </c>
    </row>
    <row r="132" spans="1:47" x14ac:dyDescent="0.35">
      <c r="A132" t="str">
        <f>A120</f>
        <v>18-24</v>
      </c>
      <c r="B132" t="str">
        <f>IF(_xlfn.T.DIST.2T(ABS(L132/U132),AD132)*6&lt;0.001,"&lt;0.001",IF(_xlfn.T.DIST.2T(ABS(L132/U132),AD132)*6&gt;0.999, "&gt;0.999",FIXED(_xlfn.T.DIST.2T(ABS(L132/U132),AD132)*6,3)))</f>
        <v>0.010</v>
      </c>
      <c r="C132" t="str">
        <f t="shared" ref="C132:G137" si="207">IF(_xlfn.T.DIST.2T(ABS(M132/V132),AE132)*6&lt;0.001,"&lt;0.001",IF(_xlfn.T.DIST.2T(ABS(M132/V132),AE132)*6&gt;0.999, "&gt;0.999",FIXED(_xlfn.T.DIST.2T(ABS(M132/V132),AE132)*6,3)))</f>
        <v>&lt;0.001</v>
      </c>
      <c r="D132" t="str">
        <f t="shared" si="207"/>
        <v>&lt;0.001</v>
      </c>
      <c r="E132" t="str">
        <f t="shared" si="207"/>
        <v>&lt;0.001</v>
      </c>
      <c r="F132" t="str">
        <f t="shared" si="207"/>
        <v>&lt;0.001</v>
      </c>
      <c r="G132" t="str">
        <f t="shared" si="207"/>
        <v>&lt;0.001</v>
      </c>
      <c r="K132" t="str">
        <f>A132</f>
        <v>18-24</v>
      </c>
      <c r="L132">
        <f>$L127-M127</f>
        <v>-6.7881113999999982</v>
      </c>
      <c r="M132">
        <f t="shared" ref="M132:Q132" si="208">$L127-N127</f>
        <v>-24.290830870000008</v>
      </c>
      <c r="N132">
        <f t="shared" si="208"/>
        <v>-42.358982409999996</v>
      </c>
      <c r="O132">
        <f t="shared" si="208"/>
        <v>-53.449059450000007</v>
      </c>
      <c r="P132">
        <f t="shared" si="208"/>
        <v>-56.811047650000006</v>
      </c>
      <c r="Q132">
        <f t="shared" si="208"/>
        <v>-53.417011150000008</v>
      </c>
      <c r="T132" t="str">
        <f>K132</f>
        <v>18-24</v>
      </c>
      <c r="U132">
        <f>SQRT((($AO127-1)*$AD127^2+(AP127-1)*AE127^2)/($AO127+AP127-2))</f>
        <v>2.1631301763880195</v>
      </c>
      <c r="V132">
        <f t="shared" ref="V132:Z132" si="209">SQRT((($AO127-1)*$AD127^2+(AQ127-1)*AF127^2)/($AO127+AQ127-2))</f>
        <v>2.1028605319599079</v>
      </c>
      <c r="W132">
        <f t="shared" si="209"/>
        <v>2.0413531015812834</v>
      </c>
      <c r="X132">
        <f t="shared" si="209"/>
        <v>1.8411255953572709</v>
      </c>
      <c r="Y132">
        <f t="shared" si="209"/>
        <v>1.7208998500194208</v>
      </c>
      <c r="Z132">
        <f t="shared" si="209"/>
        <v>1.7770083017206721</v>
      </c>
      <c r="AC132" t="str">
        <f>T132</f>
        <v>18-24</v>
      </c>
      <c r="AD132">
        <f>$AO127+AP127-2</f>
        <v>25725</v>
      </c>
      <c r="AE132">
        <f t="shared" ref="AE132:AI132" si="210">$AO127+AQ127-2</f>
        <v>27441</v>
      </c>
      <c r="AF132">
        <f t="shared" si="210"/>
        <v>29702</v>
      </c>
      <c r="AG132">
        <f t="shared" si="210"/>
        <v>28528</v>
      </c>
      <c r="AH132">
        <f t="shared" si="210"/>
        <v>21611</v>
      </c>
      <c r="AI132">
        <f t="shared" si="210"/>
        <v>15153</v>
      </c>
    </row>
    <row r="133" spans="1:47" x14ac:dyDescent="0.35">
      <c r="A133" t="str">
        <f t="shared" ref="A133:A137" si="211">A121</f>
        <v>25-34</v>
      </c>
      <c r="C133" t="str">
        <f t="shared" si="207"/>
        <v>&lt;0.001</v>
      </c>
      <c r="D133" t="str">
        <f t="shared" si="207"/>
        <v>&lt;0.001</v>
      </c>
      <c r="E133" t="str">
        <f t="shared" si="207"/>
        <v>&lt;0.001</v>
      </c>
      <c r="F133" t="str">
        <f t="shared" si="207"/>
        <v>&lt;0.001</v>
      </c>
      <c r="G133" t="str">
        <f t="shared" si="207"/>
        <v>&lt;0.001</v>
      </c>
      <c r="K133" t="str">
        <f t="shared" ref="K133:K137" si="212">A133</f>
        <v>25-34</v>
      </c>
      <c r="M133">
        <f>$M127-N127</f>
        <v>-17.502719470000009</v>
      </c>
      <c r="N133">
        <f t="shared" ref="N133:Q133" si="213">$M127-O127</f>
        <v>-35.570871009999998</v>
      </c>
      <c r="O133">
        <f t="shared" si="213"/>
        <v>-46.660948050000009</v>
      </c>
      <c r="P133">
        <f t="shared" si="213"/>
        <v>-50.022936250000008</v>
      </c>
      <c r="Q133">
        <f t="shared" si="213"/>
        <v>-46.628899750000009</v>
      </c>
      <c r="T133" t="str">
        <f t="shared" ref="T133:T137" si="214">K133</f>
        <v>25-34</v>
      </c>
      <c r="V133">
        <f>SQRT((($AP127-1)*$AE127^2+(AQ127-1)*AF127^2)/($AP127+AQ127-2))</f>
        <v>2.3825452143053067</v>
      </c>
      <c r="W133">
        <f t="shared" ref="W133:Z133" si="215">SQRT((($AP127-1)*$AE127^2+(AR127-1)*AG127^2)/($AP127+AR127-2))</f>
        <v>2.3057080842702136</v>
      </c>
      <c r="X133">
        <f t="shared" si="215"/>
        <v>2.1365485069644814</v>
      </c>
      <c r="Y133">
        <f t="shared" si="215"/>
        <v>2.1238339797211045</v>
      </c>
      <c r="Z133">
        <f t="shared" si="215"/>
        <v>2.327144698395998</v>
      </c>
      <c r="AC133" t="str">
        <f t="shared" ref="AC133:AC137" si="216">T133</f>
        <v>25-34</v>
      </c>
      <c r="AE133">
        <f>$AP127+AQ127-2</f>
        <v>26630</v>
      </c>
      <c r="AF133">
        <f t="shared" ref="AF133:AI133" si="217">$AP127+AR127-2</f>
        <v>28891</v>
      </c>
      <c r="AG133">
        <f t="shared" si="217"/>
        <v>27717</v>
      </c>
      <c r="AH133">
        <f t="shared" si="217"/>
        <v>20800</v>
      </c>
      <c r="AI133">
        <f t="shared" si="217"/>
        <v>14342</v>
      </c>
    </row>
    <row r="134" spans="1:47" x14ac:dyDescent="0.35">
      <c r="A134" t="str">
        <f t="shared" si="211"/>
        <v>35-44</v>
      </c>
      <c r="D134" t="str">
        <f t="shared" si="207"/>
        <v>&lt;0.001</v>
      </c>
      <c r="E134" t="str">
        <f t="shared" si="207"/>
        <v>&lt;0.001</v>
      </c>
      <c r="F134" t="str">
        <f t="shared" si="207"/>
        <v>&lt;0.001</v>
      </c>
      <c r="G134" t="str">
        <f t="shared" si="207"/>
        <v>&lt;0.001</v>
      </c>
      <c r="K134" t="str">
        <f t="shared" si="212"/>
        <v>35-44</v>
      </c>
      <c r="N134">
        <f>$N127-O127</f>
        <v>-18.068151539999988</v>
      </c>
      <c r="O134">
        <f t="shared" ref="O134:Q134" si="218">$N127-P127</f>
        <v>-29.158228579999999</v>
      </c>
      <c r="P134">
        <f t="shared" si="218"/>
        <v>-32.520216779999998</v>
      </c>
      <c r="Q134">
        <f t="shared" si="218"/>
        <v>-29.12618028</v>
      </c>
      <c r="T134" t="str">
        <f t="shared" si="214"/>
        <v>35-44</v>
      </c>
      <c r="W134">
        <f>SQRT((($AQ127-1)*$AF127^2+(AR127-1)*AG127^2)/($AQ127+AR127-2))</f>
        <v>2.2472322824418534</v>
      </c>
      <c r="X134">
        <f t="shared" ref="X134:Z134" si="219">SQRT((($AQ127-1)*$AF127^2+(AS127-1)*AH127^2)/($AQ127+AS127-2))</f>
        <v>2.0812962843565033</v>
      </c>
      <c r="Y134">
        <f t="shared" si="219"/>
        <v>2.0518677868377644</v>
      </c>
      <c r="Z134">
        <f t="shared" si="219"/>
        <v>2.2130374433420652</v>
      </c>
      <c r="AC134" t="str">
        <f t="shared" si="216"/>
        <v>35-44</v>
      </c>
      <c r="AF134">
        <f>$AQ127+AR127-2</f>
        <v>30607</v>
      </c>
      <c r="AG134">
        <f t="shared" ref="AG134:AI134" si="220">$AQ127+AS127-2</f>
        <v>29433</v>
      </c>
      <c r="AH134">
        <f t="shared" si="220"/>
        <v>22516</v>
      </c>
      <c r="AI134">
        <f t="shared" si="220"/>
        <v>16058</v>
      </c>
    </row>
    <row r="135" spans="1:47" x14ac:dyDescent="0.35">
      <c r="A135" t="str">
        <f t="shared" si="211"/>
        <v>45-54</v>
      </c>
      <c r="E135" t="str">
        <f t="shared" si="207"/>
        <v>&lt;0.001</v>
      </c>
      <c r="F135" t="str">
        <f t="shared" si="207"/>
        <v>&lt;0.001</v>
      </c>
      <c r="G135" t="str">
        <f t="shared" si="207"/>
        <v>&lt;0.001</v>
      </c>
      <c r="K135" t="str">
        <f t="shared" si="212"/>
        <v>45-54</v>
      </c>
      <c r="O135">
        <f>$O127-P127</f>
        <v>-11.090077040000011</v>
      </c>
      <c r="P135">
        <f t="shared" ref="P135:Q135" si="221">$O127-Q127</f>
        <v>-14.45206524000001</v>
      </c>
      <c r="Q135">
        <f t="shared" si="221"/>
        <v>-11.058028740000012</v>
      </c>
      <c r="T135" t="str">
        <f t="shared" si="214"/>
        <v>45-54</v>
      </c>
      <c r="X135">
        <f>SQRT((($AR127-1)*$AG127^2+(AS127-1)*AH127^2)/($AR127+AS127-2))</f>
        <v>2.0246855923085758</v>
      </c>
      <c r="Y135">
        <f t="shared" ref="Y135:Z135" si="222">SQRT((($AR127-1)*$AG127^2+(AT127-1)*AI127^2)/($AR127+AT127-2))</f>
        <v>1.9808905587334642</v>
      </c>
      <c r="Z135">
        <f t="shared" si="222"/>
        <v>2.1037006421648825</v>
      </c>
      <c r="AC135" t="str">
        <f t="shared" si="216"/>
        <v>45-54</v>
      </c>
      <c r="AG135">
        <f>$AR127+AS127-2</f>
        <v>31694</v>
      </c>
      <c r="AH135">
        <f t="shared" ref="AH135:AI135" si="223">$AR127+AT127-2</f>
        <v>24777</v>
      </c>
      <c r="AI135">
        <f t="shared" si="223"/>
        <v>18319</v>
      </c>
    </row>
    <row r="136" spans="1:47" x14ac:dyDescent="0.35">
      <c r="A136" t="str">
        <f t="shared" si="211"/>
        <v>55-64</v>
      </c>
      <c r="F136" t="str">
        <f t="shared" si="207"/>
        <v>0.307</v>
      </c>
      <c r="G136" t="str">
        <f t="shared" si="207"/>
        <v>&gt;0.999</v>
      </c>
      <c r="K136" t="str">
        <f t="shared" si="212"/>
        <v>55-64</v>
      </c>
      <c r="P136">
        <f>$P127-Q127</f>
        <v>-3.361988199999999</v>
      </c>
      <c r="Q136">
        <f>$P127-R127</f>
        <v>3.2048299999999585E-2</v>
      </c>
      <c r="T136" t="str">
        <f t="shared" si="214"/>
        <v>55-64</v>
      </c>
      <c r="Y136">
        <f>SQRT((($AS127-1)*$AH127^2+(AT127-1)*AI127^2)/($AS127+AT127-2))</f>
        <v>1.7240197645381337</v>
      </c>
      <c r="Z136">
        <f>SQRT((($AS127-1)*$AH127^2+(AU127-1)*AJ127^2)/($AS127+AU127-2))</f>
        <v>1.7747540479016175</v>
      </c>
      <c r="AC136" t="str">
        <f t="shared" si="216"/>
        <v>55-64</v>
      </c>
      <c r="AH136">
        <f>$AS127+AT127-2</f>
        <v>23603</v>
      </c>
      <c r="AI136">
        <f>$AS127+AU127-2</f>
        <v>17145</v>
      </c>
    </row>
    <row r="137" spans="1:47" x14ac:dyDescent="0.35">
      <c r="A137" t="str">
        <f t="shared" si="211"/>
        <v>65-74</v>
      </c>
      <c r="G137" t="str">
        <f t="shared" si="207"/>
        <v>0.112</v>
      </c>
      <c r="K137" t="str">
        <f t="shared" si="212"/>
        <v>65-74</v>
      </c>
      <c r="Q137">
        <f>Q127-R127</f>
        <v>3.3940364999999986</v>
      </c>
      <c r="T137" t="str">
        <f t="shared" si="214"/>
        <v>65-74</v>
      </c>
      <c r="Z137">
        <f>SQRT((($AT127-1)*$AI127^2+(AU127-1)*AJ127^2)/($AT127+AU127-2))</f>
        <v>1.4431202306119679</v>
      </c>
      <c r="AC137" t="str">
        <f t="shared" si="216"/>
        <v>65-74</v>
      </c>
      <c r="AI137">
        <f>$AT127+AU127-2</f>
        <v>10228</v>
      </c>
    </row>
    <row r="139" spans="1:47" x14ac:dyDescent="0.35">
      <c r="K139" t="str">
        <f t="shared" ref="K139:AA139" si="224">K16</f>
        <v>Arabsphere</v>
      </c>
      <c r="L139">
        <f t="shared" si="224"/>
        <v>48.863681990000003</v>
      </c>
      <c r="M139">
        <f t="shared" si="224"/>
        <v>59.025363079999998</v>
      </c>
      <c r="N139">
        <f t="shared" si="224"/>
        <v>68.779368250000005</v>
      </c>
      <c r="O139">
        <f t="shared" si="224"/>
        <v>80.847814020000001</v>
      </c>
      <c r="P139">
        <f t="shared" si="224"/>
        <v>88.905063729999995</v>
      </c>
      <c r="Q139">
        <f t="shared" si="224"/>
        <v>90.313459370000004</v>
      </c>
      <c r="R139">
        <f t="shared" si="224"/>
        <v>79.178793690000006</v>
      </c>
      <c r="S139">
        <f t="shared" si="224"/>
        <v>0</v>
      </c>
      <c r="T139" t="str">
        <f t="shared" si="224"/>
        <v>Arabsphere</v>
      </c>
      <c r="U139">
        <f t="shared" si="224"/>
        <v>6.8788520430000002</v>
      </c>
      <c r="V139">
        <f t="shared" si="224"/>
        <v>8.044089241</v>
      </c>
      <c r="W139">
        <f t="shared" si="224"/>
        <v>6.279097836</v>
      </c>
      <c r="X139">
        <f t="shared" si="224"/>
        <v>8.5853455590000003</v>
      </c>
      <c r="Y139">
        <f t="shared" si="224"/>
        <v>8.1158541310000007</v>
      </c>
      <c r="Z139">
        <f t="shared" si="224"/>
        <v>9.6008340709999995</v>
      </c>
      <c r="AA139">
        <f t="shared" si="224"/>
        <v>21.320944600000001</v>
      </c>
      <c r="AC139" t="str">
        <f t="shared" ref="AC139:AK139" si="225">AC16</f>
        <v>Arabsphere</v>
      </c>
      <c r="AD139">
        <f t="shared" si="225"/>
        <v>2.0740519279999998</v>
      </c>
      <c r="AE139">
        <f t="shared" si="225"/>
        <v>2.4253841629999999</v>
      </c>
      <c r="AF139">
        <f t="shared" si="225"/>
        <v>1.893219231</v>
      </c>
      <c r="AG139">
        <f t="shared" si="225"/>
        <v>2.5885790829999999</v>
      </c>
      <c r="AH139">
        <f t="shared" si="225"/>
        <v>2.447022091</v>
      </c>
      <c r="AI139">
        <f t="shared" si="225"/>
        <v>2.8947603900000001</v>
      </c>
      <c r="AJ139">
        <f t="shared" si="225"/>
        <v>6.4285066730000002</v>
      </c>
      <c r="AK139">
        <f t="shared" si="225"/>
        <v>11</v>
      </c>
      <c r="AN139" t="str">
        <f t="shared" ref="AN139:AU139" si="226">AN16</f>
        <v>Arabsphere</v>
      </c>
      <c r="AO139">
        <f t="shared" si="226"/>
        <v>15818</v>
      </c>
      <c r="AP139">
        <f t="shared" si="226"/>
        <v>19322</v>
      </c>
      <c r="AQ139">
        <f t="shared" si="226"/>
        <v>26081</v>
      </c>
      <c r="AR139">
        <f t="shared" si="226"/>
        <v>19283</v>
      </c>
      <c r="AS139">
        <f t="shared" si="226"/>
        <v>10240</v>
      </c>
      <c r="AT139">
        <f t="shared" si="226"/>
        <v>2815</v>
      </c>
      <c r="AU139">
        <f t="shared" si="226"/>
        <v>332</v>
      </c>
    </row>
    <row r="140" spans="1:47" x14ac:dyDescent="0.35">
      <c r="A140" t="s">
        <v>31</v>
      </c>
    </row>
    <row r="141" spans="1:47" x14ac:dyDescent="0.35">
      <c r="K141" t="str">
        <f>K139</f>
        <v>Arabsphere</v>
      </c>
      <c r="T141" t="s">
        <v>29</v>
      </c>
      <c r="AC141" t="s">
        <v>30</v>
      </c>
    </row>
    <row r="142" spans="1:47" x14ac:dyDescent="0.35">
      <c r="A142" t="str">
        <f>K141</f>
        <v>Arabsphere</v>
      </c>
      <c r="K142" t="s">
        <v>28</v>
      </c>
    </row>
    <row r="143" spans="1:47" x14ac:dyDescent="0.35">
      <c r="B143" t="str">
        <f>B131</f>
        <v>25-34</v>
      </c>
      <c r="C143" t="str">
        <f t="shared" ref="C143:G143" si="227">C131</f>
        <v>35-44</v>
      </c>
      <c r="D143" t="str">
        <f t="shared" si="227"/>
        <v>45-54</v>
      </c>
      <c r="E143" t="str">
        <f t="shared" si="227"/>
        <v>55-64</v>
      </c>
      <c r="F143" t="str">
        <f t="shared" si="227"/>
        <v>65-74</v>
      </c>
      <c r="G143" t="str">
        <f t="shared" si="227"/>
        <v>75+</v>
      </c>
      <c r="L143" t="str">
        <f>B143</f>
        <v>25-34</v>
      </c>
      <c r="M143" t="str">
        <f t="shared" ref="M143:Q143" si="228">C143</f>
        <v>35-44</v>
      </c>
      <c r="N143" t="str">
        <f t="shared" si="228"/>
        <v>45-54</v>
      </c>
      <c r="O143" t="str">
        <f t="shared" si="228"/>
        <v>55-64</v>
      </c>
      <c r="P143" t="str">
        <f t="shared" si="228"/>
        <v>65-74</v>
      </c>
      <c r="Q143" t="str">
        <f t="shared" si="228"/>
        <v>75+</v>
      </c>
      <c r="U143" t="str">
        <f>L143</f>
        <v>25-34</v>
      </c>
      <c r="V143" t="str">
        <f t="shared" ref="V143:Z143" si="229">M143</f>
        <v>35-44</v>
      </c>
      <c r="W143" t="str">
        <f t="shared" si="229"/>
        <v>45-54</v>
      </c>
      <c r="X143" t="str">
        <f t="shared" si="229"/>
        <v>55-64</v>
      </c>
      <c r="Y143" t="str">
        <f t="shared" si="229"/>
        <v>65-74</v>
      </c>
      <c r="Z143" t="str">
        <f t="shared" si="229"/>
        <v>75+</v>
      </c>
      <c r="AD143" t="str">
        <f>U143</f>
        <v>25-34</v>
      </c>
      <c r="AE143" t="str">
        <f t="shared" ref="AE143:AF143" si="230">V143</f>
        <v>35-44</v>
      </c>
      <c r="AF143" t="str">
        <f t="shared" si="230"/>
        <v>45-54</v>
      </c>
      <c r="AG143" t="str">
        <f>X143</f>
        <v>55-64</v>
      </c>
      <c r="AH143" t="str">
        <f t="shared" ref="AH143:AI143" si="231">Y143</f>
        <v>65-74</v>
      </c>
      <c r="AI143" t="str">
        <f t="shared" si="231"/>
        <v>75+</v>
      </c>
    </row>
    <row r="144" spans="1:47" x14ac:dyDescent="0.35">
      <c r="A144" t="str">
        <f>A132</f>
        <v>18-24</v>
      </c>
      <c r="B144" t="str">
        <f>IF(_xlfn.T.DIST.2T(ABS(L144/U144),AD144)*6&lt;0.001,"&lt;0.001",IF(_xlfn.T.DIST.2T(ABS(L144/U144),AD144)*6&gt;0.999, "&gt;0.999",FIXED(_xlfn.T.DIST.2T(ABS(L144/U144),AD144)*6,3)))</f>
        <v>&lt;0.001</v>
      </c>
      <c r="C144" t="str">
        <f t="shared" ref="C144:G149" si="232">IF(_xlfn.T.DIST.2T(ABS(M144/V144),AE144)*6&lt;0.001,"&lt;0.001",IF(_xlfn.T.DIST.2T(ABS(M144/V144),AE144)*6&gt;0.999, "&gt;0.999",FIXED(_xlfn.T.DIST.2T(ABS(M144/V144),AE144)*6,3)))</f>
        <v>&lt;0.001</v>
      </c>
      <c r="D144" t="str">
        <f t="shared" si="232"/>
        <v>&lt;0.001</v>
      </c>
      <c r="E144" t="str">
        <f t="shared" si="232"/>
        <v>&lt;0.001</v>
      </c>
      <c r="F144" t="str">
        <f t="shared" si="232"/>
        <v>&lt;0.001</v>
      </c>
      <c r="G144" t="str">
        <f t="shared" si="232"/>
        <v>&lt;0.001</v>
      </c>
      <c r="K144" t="str">
        <f>A144</f>
        <v>18-24</v>
      </c>
      <c r="L144">
        <f>$L139-M139</f>
        <v>-10.161681089999995</v>
      </c>
      <c r="M144">
        <f t="shared" ref="M144:Q144" si="233">$L139-N139</f>
        <v>-19.915686260000001</v>
      </c>
      <c r="N144">
        <f t="shared" si="233"/>
        <v>-31.984132029999998</v>
      </c>
      <c r="O144">
        <f t="shared" si="233"/>
        <v>-40.041381739999991</v>
      </c>
      <c r="P144">
        <f t="shared" si="233"/>
        <v>-41.44977738</v>
      </c>
      <c r="Q144">
        <f t="shared" si="233"/>
        <v>-30.315111700000003</v>
      </c>
      <c r="T144" t="str">
        <f>K144</f>
        <v>18-24</v>
      </c>
      <c r="U144">
        <f>SQRT((($AO139-1)*$AD139^2+(AP139-1)*AE139^2)/($AO139+AP139-2))</f>
        <v>2.2739633404239283</v>
      </c>
      <c r="V144">
        <f t="shared" ref="V144:Z144" si="234">SQRT((($AO139-1)*$AD139^2+(AQ139-1)*AF139^2)/($AO139+AQ139-2))</f>
        <v>1.9634452698063081</v>
      </c>
      <c r="W144">
        <f t="shared" si="234"/>
        <v>2.3705768430773859</v>
      </c>
      <c r="X144">
        <f t="shared" si="234"/>
        <v>2.2280738031745924</v>
      </c>
      <c r="Y144">
        <f t="shared" si="234"/>
        <v>2.2175704426529683</v>
      </c>
      <c r="Z144">
        <f t="shared" si="234"/>
        <v>2.2495789786818312</v>
      </c>
      <c r="AC144" t="str">
        <f>T144</f>
        <v>18-24</v>
      </c>
      <c r="AD144">
        <f>$AO139+AP139-2</f>
        <v>35138</v>
      </c>
      <c r="AE144">
        <f t="shared" ref="AE144:AI144" si="235">$AO139+AQ139-2</f>
        <v>41897</v>
      </c>
      <c r="AF144">
        <f t="shared" si="235"/>
        <v>35099</v>
      </c>
      <c r="AG144">
        <f t="shared" si="235"/>
        <v>26056</v>
      </c>
      <c r="AH144">
        <f t="shared" si="235"/>
        <v>18631</v>
      </c>
      <c r="AI144">
        <f t="shared" si="235"/>
        <v>16148</v>
      </c>
    </row>
    <row r="145" spans="1:47" x14ac:dyDescent="0.35">
      <c r="A145" t="str">
        <f t="shared" ref="A145:A149" si="236">A133</f>
        <v>25-34</v>
      </c>
      <c r="C145" t="str">
        <f t="shared" si="232"/>
        <v>&lt;0.001</v>
      </c>
      <c r="D145" t="str">
        <f t="shared" si="232"/>
        <v>&lt;0.001</v>
      </c>
      <c r="E145" t="str">
        <f t="shared" si="232"/>
        <v>&lt;0.001</v>
      </c>
      <c r="F145" t="str">
        <f t="shared" si="232"/>
        <v>&lt;0.001</v>
      </c>
      <c r="G145" t="str">
        <f t="shared" si="232"/>
        <v>&lt;0.001</v>
      </c>
      <c r="K145" t="str">
        <f t="shared" ref="K145:K149" si="237">A145</f>
        <v>25-34</v>
      </c>
      <c r="M145">
        <f>$M139-N139</f>
        <v>-9.7540051700000063</v>
      </c>
      <c r="N145">
        <f t="shared" ref="N145:Q145" si="238">$M139-O139</f>
        <v>-21.822450940000003</v>
      </c>
      <c r="O145">
        <f t="shared" si="238"/>
        <v>-29.879700649999997</v>
      </c>
      <c r="P145">
        <f t="shared" si="238"/>
        <v>-31.288096290000006</v>
      </c>
      <c r="Q145">
        <f t="shared" si="238"/>
        <v>-20.153430610000008</v>
      </c>
      <c r="T145" t="str">
        <f t="shared" ref="T145:T149" si="239">K145</f>
        <v>25-34</v>
      </c>
      <c r="V145">
        <f>SQRT((($AP139-1)*$AE139^2+(AQ139-1)*AF139^2)/($AP139+AQ139-2))</f>
        <v>2.1359570720809833</v>
      </c>
      <c r="W145">
        <f t="shared" ref="W145:Z145" si="240">SQRT((($AP139-1)*$AE139^2+(AR139-1)*AG139^2)/($AP139+AR139-2))</f>
        <v>2.5082267978280224</v>
      </c>
      <c r="X145">
        <f t="shared" si="240"/>
        <v>2.4329008987505958</v>
      </c>
      <c r="Y145">
        <f t="shared" si="240"/>
        <v>2.4899695569444917</v>
      </c>
      <c r="Z145">
        <f t="shared" si="240"/>
        <v>2.5454784971105484</v>
      </c>
      <c r="AC145" t="str">
        <f t="shared" ref="AC145:AC149" si="241">T145</f>
        <v>25-34</v>
      </c>
      <c r="AE145">
        <f>$AP139+AQ139-2</f>
        <v>45401</v>
      </c>
      <c r="AF145">
        <f t="shared" ref="AF145:AI145" si="242">$AP139+AR139-2</f>
        <v>38603</v>
      </c>
      <c r="AG145">
        <f t="shared" si="242"/>
        <v>29560</v>
      </c>
      <c r="AH145">
        <f t="shared" si="242"/>
        <v>22135</v>
      </c>
      <c r="AI145">
        <f t="shared" si="242"/>
        <v>19652</v>
      </c>
    </row>
    <row r="146" spans="1:47" x14ac:dyDescent="0.35">
      <c r="A146" t="str">
        <f t="shared" si="236"/>
        <v>35-44</v>
      </c>
      <c r="D146" t="str">
        <f t="shared" si="232"/>
        <v>&lt;0.001</v>
      </c>
      <c r="E146" t="str">
        <f t="shared" si="232"/>
        <v>&lt;0.001</v>
      </c>
      <c r="F146" t="str">
        <f t="shared" si="232"/>
        <v>&lt;0.001</v>
      </c>
      <c r="G146" t="str">
        <f t="shared" si="232"/>
        <v>&lt;0.001</v>
      </c>
      <c r="K146" t="str">
        <f t="shared" si="237"/>
        <v>35-44</v>
      </c>
      <c r="N146">
        <f>$N139-O139</f>
        <v>-12.068445769999997</v>
      </c>
      <c r="O146">
        <f t="shared" ref="O146:Q146" si="243">$N139-P139</f>
        <v>-20.12569547999999</v>
      </c>
      <c r="P146">
        <f t="shared" si="243"/>
        <v>-21.534091119999999</v>
      </c>
      <c r="Q146">
        <f t="shared" si="243"/>
        <v>-10.399425440000002</v>
      </c>
      <c r="T146" t="str">
        <f t="shared" si="239"/>
        <v>35-44</v>
      </c>
      <c r="W146">
        <f>SQRT((($AQ139-1)*$AF139^2+(AR139-1)*AG139^2)/($AQ139+AR139-2))</f>
        <v>2.2156245346032124</v>
      </c>
      <c r="X146">
        <f t="shared" ref="X146:Z146" si="244">SQRT((($AQ139-1)*$AF139^2+(AS139-1)*AH139^2)/($AQ139+AS139-2))</f>
        <v>2.0644392033974146</v>
      </c>
      <c r="Y146">
        <f t="shared" si="244"/>
        <v>2.012784452040107</v>
      </c>
      <c r="Z146">
        <f t="shared" si="244"/>
        <v>2.0142689268679459</v>
      </c>
      <c r="AC146" t="str">
        <f t="shared" si="241"/>
        <v>35-44</v>
      </c>
      <c r="AF146">
        <f>$AQ139+AR139-2</f>
        <v>45362</v>
      </c>
      <c r="AG146">
        <f t="shared" ref="AG146:AI146" si="245">$AQ139+AS139-2</f>
        <v>36319</v>
      </c>
      <c r="AH146">
        <f t="shared" si="245"/>
        <v>28894</v>
      </c>
      <c r="AI146">
        <f t="shared" si="245"/>
        <v>26411</v>
      </c>
    </row>
    <row r="147" spans="1:47" x14ac:dyDescent="0.35">
      <c r="A147" t="str">
        <f t="shared" si="236"/>
        <v>45-54</v>
      </c>
      <c r="E147" t="str">
        <f t="shared" si="232"/>
        <v>0.009</v>
      </c>
      <c r="F147" t="str">
        <f t="shared" si="232"/>
        <v>0.002</v>
      </c>
      <c r="G147" t="str">
        <f t="shared" si="232"/>
        <v>&gt;0.999</v>
      </c>
      <c r="K147" t="str">
        <f t="shared" si="237"/>
        <v>45-54</v>
      </c>
      <c r="O147">
        <f>$O139-P139</f>
        <v>-8.0572497099999936</v>
      </c>
      <c r="P147">
        <f t="shared" ref="P147:Q147" si="246">$O139-Q139</f>
        <v>-9.4656453500000026</v>
      </c>
      <c r="Q147">
        <f t="shared" si="246"/>
        <v>1.6690203299999951</v>
      </c>
      <c r="T147" t="str">
        <f t="shared" si="239"/>
        <v>45-54</v>
      </c>
      <c r="X147">
        <f>SQRT((($AR139-1)*$AG139^2+(AS139-1)*AH139^2)/($AR139+AS139-2))</f>
        <v>2.5403753929148367</v>
      </c>
      <c r="Y147">
        <f t="shared" ref="Y147:Z147" si="247">SQRT((($AR139-1)*$AG139^2+(AT139-1)*AI139^2)/($AR139+AT139-2))</f>
        <v>2.6295540940488067</v>
      </c>
      <c r="Z147">
        <f t="shared" si="247"/>
        <v>2.6990909346337784</v>
      </c>
      <c r="AC147" t="str">
        <f t="shared" si="241"/>
        <v>45-54</v>
      </c>
      <c r="AG147">
        <f>$AR139+AS139-2</f>
        <v>29521</v>
      </c>
      <c r="AH147">
        <f t="shared" ref="AH147:AI147" si="248">$AR139+AT139-2</f>
        <v>22096</v>
      </c>
      <c r="AI147">
        <f t="shared" si="248"/>
        <v>19613</v>
      </c>
    </row>
    <row r="148" spans="1:47" x14ac:dyDescent="0.35">
      <c r="A148" t="str">
        <f t="shared" si="236"/>
        <v>55-64</v>
      </c>
      <c r="F148" t="str">
        <f t="shared" si="232"/>
        <v>&gt;0.999</v>
      </c>
      <c r="G148" t="str">
        <f t="shared" si="232"/>
        <v>0.002</v>
      </c>
      <c r="K148" t="str">
        <f t="shared" si="237"/>
        <v>55-64</v>
      </c>
      <c r="P148">
        <f>$P139-Q139</f>
        <v>-1.4083956400000091</v>
      </c>
      <c r="Q148">
        <f>$P139-R139</f>
        <v>9.7262700399999886</v>
      </c>
      <c r="T148" t="str">
        <f t="shared" si="239"/>
        <v>55-64</v>
      </c>
      <c r="Y148">
        <f>SQRT((($AS139-1)*$AH139^2+(AT139-1)*AI139^2)/($AS139+AT139-2))</f>
        <v>2.5502020544774453</v>
      </c>
      <c r="Z148">
        <f>SQRT((($AS139-1)*$AH139^2+(AU139-1)*AJ139^2)/($AS139+AU139-2))</f>
        <v>2.6635542472684532</v>
      </c>
      <c r="AC148" t="str">
        <f t="shared" si="241"/>
        <v>55-64</v>
      </c>
      <c r="AH148">
        <f>$AS139+AT139-2</f>
        <v>13053</v>
      </c>
      <c r="AI148">
        <f>$AS139+AU139-2</f>
        <v>10570</v>
      </c>
    </row>
    <row r="149" spans="1:47" x14ac:dyDescent="0.35">
      <c r="A149" t="str">
        <f t="shared" si="236"/>
        <v>65-74</v>
      </c>
      <c r="G149" t="str">
        <f t="shared" si="232"/>
        <v>0.007</v>
      </c>
      <c r="K149" t="str">
        <f t="shared" si="237"/>
        <v>65-74</v>
      </c>
      <c r="Q149">
        <f>Q139-R139</f>
        <v>11.134665679999998</v>
      </c>
      <c r="T149" t="str">
        <f t="shared" si="239"/>
        <v>65-74</v>
      </c>
      <c r="Z149">
        <f>SQRT((($AT139-1)*$AI139^2+(AU139-1)*AJ139^2)/($AT139+AU139-2))</f>
        <v>3.4419605915239417</v>
      </c>
      <c r="AC149" t="str">
        <f t="shared" si="241"/>
        <v>65-74</v>
      </c>
      <c r="AI149">
        <f>$AT139+AU139-2</f>
        <v>3145</v>
      </c>
    </row>
    <row r="151" spans="1:47" x14ac:dyDescent="0.35">
      <c r="K151" t="str">
        <f t="shared" ref="K151:AA151" si="249">K17</f>
        <v>Francosphere</v>
      </c>
      <c r="L151">
        <f t="shared" si="249"/>
        <v>56.350015239999998</v>
      </c>
      <c r="M151">
        <f t="shared" si="249"/>
        <v>71.522515850000005</v>
      </c>
      <c r="N151">
        <f t="shared" si="249"/>
        <v>76.123098470000002</v>
      </c>
      <c r="O151">
        <f t="shared" si="249"/>
        <v>77.738705260000003</v>
      </c>
      <c r="P151">
        <f t="shared" si="249"/>
        <v>90.810147479999998</v>
      </c>
      <c r="Q151">
        <f t="shared" si="249"/>
        <v>97.347162999999995</v>
      </c>
      <c r="R151">
        <f t="shared" si="249"/>
        <v>98.148108030000003</v>
      </c>
      <c r="S151">
        <f t="shared" si="249"/>
        <v>0</v>
      </c>
      <c r="T151" t="str">
        <f t="shared" si="249"/>
        <v>Francosphere</v>
      </c>
      <c r="U151">
        <f t="shared" si="249"/>
        <v>10.532077879999999</v>
      </c>
      <c r="V151">
        <f t="shared" si="249"/>
        <v>7.2154197560000002</v>
      </c>
      <c r="W151">
        <f t="shared" si="249"/>
        <v>8.5960827339999994</v>
      </c>
      <c r="X151">
        <f t="shared" si="249"/>
        <v>7.8374824240000001</v>
      </c>
      <c r="Y151">
        <f t="shared" si="249"/>
        <v>4.2503383560000003</v>
      </c>
      <c r="Z151">
        <f t="shared" si="249"/>
        <v>4.3998218659999999</v>
      </c>
      <c r="AA151">
        <f t="shared" si="249"/>
        <v>5.2861400080000003</v>
      </c>
      <c r="AC151" t="str">
        <f t="shared" ref="AC151:AK151" si="250">AC17</f>
        <v>Francosphere</v>
      </c>
      <c r="AD151">
        <f t="shared" si="250"/>
        <v>3.5106926270000001</v>
      </c>
      <c r="AE151">
        <f t="shared" si="250"/>
        <v>2.4051399189999998</v>
      </c>
      <c r="AF151">
        <f t="shared" si="250"/>
        <v>2.8653609109999998</v>
      </c>
      <c r="AG151">
        <f t="shared" si="250"/>
        <v>2.612494141</v>
      </c>
      <c r="AH151">
        <f t="shared" si="250"/>
        <v>1.4167794520000001</v>
      </c>
      <c r="AI151">
        <f t="shared" si="250"/>
        <v>1.4666072889999999</v>
      </c>
      <c r="AJ151">
        <f t="shared" si="250"/>
        <v>1.7620466690000001</v>
      </c>
      <c r="AK151">
        <f t="shared" si="250"/>
        <v>9</v>
      </c>
      <c r="AN151" t="str">
        <f t="shared" ref="AN151:AU151" si="251">AN17</f>
        <v>Francosphere</v>
      </c>
      <c r="AO151">
        <f t="shared" si="251"/>
        <v>2518</v>
      </c>
      <c r="AP151">
        <f t="shared" si="251"/>
        <v>2034</v>
      </c>
      <c r="AQ151">
        <f t="shared" si="251"/>
        <v>2443</v>
      </c>
      <c r="AR151">
        <f t="shared" si="251"/>
        <v>3850</v>
      </c>
      <c r="AS151">
        <f t="shared" si="251"/>
        <v>7367</v>
      </c>
      <c r="AT151">
        <f t="shared" si="251"/>
        <v>7666</v>
      </c>
      <c r="AU151">
        <f t="shared" si="251"/>
        <v>2697</v>
      </c>
    </row>
    <row r="152" spans="1:47" x14ac:dyDescent="0.35">
      <c r="A152" t="s">
        <v>31</v>
      </c>
    </row>
    <row r="153" spans="1:47" x14ac:dyDescent="0.35">
      <c r="K153" t="str">
        <f>K151</f>
        <v>Francosphere</v>
      </c>
      <c r="T153" t="s">
        <v>29</v>
      </c>
      <c r="AC153" t="s">
        <v>30</v>
      </c>
    </row>
    <row r="154" spans="1:47" x14ac:dyDescent="0.35">
      <c r="A154" t="str">
        <f>K153</f>
        <v>Francosphere</v>
      </c>
      <c r="K154" t="s">
        <v>28</v>
      </c>
    </row>
    <row r="155" spans="1:47" x14ac:dyDescent="0.35">
      <c r="B155" t="str">
        <f>B143</f>
        <v>25-34</v>
      </c>
      <c r="C155" t="str">
        <f t="shared" ref="C155:G155" si="252">C143</f>
        <v>35-44</v>
      </c>
      <c r="D155" t="str">
        <f t="shared" si="252"/>
        <v>45-54</v>
      </c>
      <c r="E155" t="str">
        <f t="shared" si="252"/>
        <v>55-64</v>
      </c>
      <c r="F155" t="str">
        <f t="shared" si="252"/>
        <v>65-74</v>
      </c>
      <c r="G155" t="str">
        <f t="shared" si="252"/>
        <v>75+</v>
      </c>
      <c r="L155" t="str">
        <f>B155</f>
        <v>25-34</v>
      </c>
      <c r="M155" t="str">
        <f t="shared" ref="M155:Q155" si="253">C155</f>
        <v>35-44</v>
      </c>
      <c r="N155" t="str">
        <f t="shared" si="253"/>
        <v>45-54</v>
      </c>
      <c r="O155" t="str">
        <f t="shared" si="253"/>
        <v>55-64</v>
      </c>
      <c r="P155" t="str">
        <f t="shared" si="253"/>
        <v>65-74</v>
      </c>
      <c r="Q155" t="str">
        <f t="shared" si="253"/>
        <v>75+</v>
      </c>
      <c r="U155" t="str">
        <f>L155</f>
        <v>25-34</v>
      </c>
      <c r="V155" t="str">
        <f t="shared" ref="V155:Z155" si="254">M155</f>
        <v>35-44</v>
      </c>
      <c r="W155" t="str">
        <f t="shared" si="254"/>
        <v>45-54</v>
      </c>
      <c r="X155" t="str">
        <f t="shared" si="254"/>
        <v>55-64</v>
      </c>
      <c r="Y155" t="str">
        <f t="shared" si="254"/>
        <v>65-74</v>
      </c>
      <c r="Z155" t="str">
        <f t="shared" si="254"/>
        <v>75+</v>
      </c>
      <c r="AD155" t="str">
        <f>U155</f>
        <v>25-34</v>
      </c>
      <c r="AE155" t="str">
        <f t="shared" ref="AE155:AF155" si="255">V155</f>
        <v>35-44</v>
      </c>
      <c r="AF155" t="str">
        <f t="shared" si="255"/>
        <v>45-54</v>
      </c>
      <c r="AG155" t="str">
        <f>X155</f>
        <v>55-64</v>
      </c>
      <c r="AH155" t="str">
        <f t="shared" ref="AH155:AI155" si="256">Y155</f>
        <v>65-74</v>
      </c>
      <c r="AI155" t="str">
        <f t="shared" si="256"/>
        <v>75+</v>
      </c>
    </row>
    <row r="156" spans="1:47" x14ac:dyDescent="0.35">
      <c r="A156" t="str">
        <f>A144</f>
        <v>18-24</v>
      </c>
      <c r="B156" t="str">
        <f>IF(_xlfn.T.DIST.2T(ABS(L156/U156),AD156)*6&lt;0.001,"&lt;0.001",IF(_xlfn.T.DIST.2T(ABS(L156/U156),AD156)*6&gt;0.999, "&gt;0.999",FIXED(_xlfn.T.DIST.2T(ABS(L156/U156),AD156)*6,3)))</f>
        <v>&lt;0.001</v>
      </c>
      <c r="C156" t="str">
        <f t="shared" ref="C156:G161" si="257">IF(_xlfn.T.DIST.2T(ABS(M156/V156),AE156)*6&lt;0.001,"&lt;0.001",IF(_xlfn.T.DIST.2T(ABS(M156/V156),AE156)*6&gt;0.999, "&gt;0.999",FIXED(_xlfn.T.DIST.2T(ABS(M156/V156),AE156)*6,3)))</f>
        <v>&lt;0.001</v>
      </c>
      <c r="D156" t="str">
        <f t="shared" si="257"/>
        <v>&lt;0.001</v>
      </c>
      <c r="E156" t="str">
        <f t="shared" si="257"/>
        <v>&lt;0.001</v>
      </c>
      <c r="F156" t="str">
        <f t="shared" si="257"/>
        <v>&lt;0.001</v>
      </c>
      <c r="G156" t="str">
        <f t="shared" si="257"/>
        <v>&lt;0.001</v>
      </c>
      <c r="K156" t="str">
        <f>A156</f>
        <v>18-24</v>
      </c>
      <c r="L156">
        <f>$L151-M151</f>
        <v>-15.172500610000007</v>
      </c>
      <c r="M156">
        <f t="shared" ref="M156:Q156" si="258">$L151-N151</f>
        <v>-19.773083230000005</v>
      </c>
      <c r="N156">
        <f t="shared" si="258"/>
        <v>-21.388690020000006</v>
      </c>
      <c r="O156">
        <f t="shared" si="258"/>
        <v>-34.46013224</v>
      </c>
      <c r="P156">
        <f t="shared" si="258"/>
        <v>-40.997147759999997</v>
      </c>
      <c r="Q156">
        <f t="shared" si="258"/>
        <v>-41.798092790000005</v>
      </c>
      <c r="T156" t="str">
        <f>K156</f>
        <v>18-24</v>
      </c>
      <c r="U156">
        <f>SQRT((($AO151-1)*$AD151^2+(AP151-1)*AE151^2)/($AO151+AP151-2))</f>
        <v>3.066379984924974</v>
      </c>
      <c r="V156">
        <f t="shared" ref="V156:Z156" si="259">SQRT((($AO151-1)*$AD151^2+(AQ151-1)*AF151^2)/($AO151+AQ151-2))</f>
        <v>3.2091654837238033</v>
      </c>
      <c r="W156">
        <f t="shared" si="259"/>
        <v>2.9999434423752578</v>
      </c>
      <c r="X156">
        <f t="shared" si="259"/>
        <v>2.1528987376663711</v>
      </c>
      <c r="Y156">
        <f t="shared" si="259"/>
        <v>2.1600846524438397</v>
      </c>
      <c r="Z156">
        <f t="shared" si="259"/>
        <v>2.7489249346097289</v>
      </c>
      <c r="AC156" t="str">
        <f>T156</f>
        <v>18-24</v>
      </c>
      <c r="AD156">
        <f>$AO151+AP151-2</f>
        <v>4550</v>
      </c>
      <c r="AE156">
        <f t="shared" ref="AE156:AI156" si="260">$AO151+AQ151-2</f>
        <v>4959</v>
      </c>
      <c r="AF156">
        <f t="shared" si="260"/>
        <v>6366</v>
      </c>
      <c r="AG156">
        <f t="shared" si="260"/>
        <v>9883</v>
      </c>
      <c r="AH156">
        <f t="shared" si="260"/>
        <v>10182</v>
      </c>
      <c r="AI156">
        <f t="shared" si="260"/>
        <v>5213</v>
      </c>
    </row>
    <row r="157" spans="1:47" x14ac:dyDescent="0.35">
      <c r="A157" t="str">
        <f t="shared" ref="A157:A161" si="261">A145</f>
        <v>25-34</v>
      </c>
      <c r="C157" t="str">
        <f t="shared" si="257"/>
        <v>0.507</v>
      </c>
      <c r="D157" t="str">
        <f t="shared" si="257"/>
        <v>0.087</v>
      </c>
      <c r="E157" t="str">
        <f t="shared" si="257"/>
        <v>&lt;0.001</v>
      </c>
      <c r="F157" t="str">
        <f t="shared" si="257"/>
        <v>&lt;0.001</v>
      </c>
      <c r="G157" t="str">
        <f t="shared" si="257"/>
        <v>&lt;0.001</v>
      </c>
      <c r="K157" t="str">
        <f t="shared" ref="K157:K161" si="262">A157</f>
        <v>25-34</v>
      </c>
      <c r="M157">
        <f>$M151-N151</f>
        <v>-4.6005826199999973</v>
      </c>
      <c r="N157">
        <f t="shared" ref="N157:Q157" si="263">$M151-O151</f>
        <v>-6.2161894099999984</v>
      </c>
      <c r="O157">
        <f t="shared" si="263"/>
        <v>-19.287631629999993</v>
      </c>
      <c r="P157">
        <f t="shared" si="263"/>
        <v>-25.82464714999999</v>
      </c>
      <c r="Q157">
        <f t="shared" si="263"/>
        <v>-26.625592179999998</v>
      </c>
      <c r="T157" t="str">
        <f t="shared" ref="T157:T161" si="264">K157</f>
        <v>25-34</v>
      </c>
      <c r="V157">
        <f>SQRT((($AP151-1)*$AE151^2+(AQ151-1)*AF151^2)/($AP151+AQ151-2))</f>
        <v>2.6661472618522812</v>
      </c>
      <c r="W157">
        <f t="shared" ref="W157:Z157" si="265">SQRT((($AP151-1)*$AE151^2+(AR151-1)*AG151^2)/($AP151+AR151-2))</f>
        <v>2.5427390497945832</v>
      </c>
      <c r="X157">
        <f t="shared" si="265"/>
        <v>1.6805717794532065</v>
      </c>
      <c r="Y157">
        <f t="shared" si="265"/>
        <v>1.7066591260005755</v>
      </c>
      <c r="Z157">
        <f t="shared" si="265"/>
        <v>2.0632243289730767</v>
      </c>
      <c r="AC157" t="str">
        <f t="shared" ref="AC157:AC161" si="266">T157</f>
        <v>25-34</v>
      </c>
      <c r="AE157">
        <f>$AP151+AQ151-2</f>
        <v>4475</v>
      </c>
      <c r="AF157">
        <f t="shared" ref="AF157:AI157" si="267">$AP151+AR151-2</f>
        <v>5882</v>
      </c>
      <c r="AG157">
        <f t="shared" si="267"/>
        <v>9399</v>
      </c>
      <c r="AH157">
        <f t="shared" si="267"/>
        <v>9698</v>
      </c>
      <c r="AI157">
        <f t="shared" si="267"/>
        <v>4729</v>
      </c>
    </row>
    <row r="158" spans="1:47" x14ac:dyDescent="0.35">
      <c r="A158" t="str">
        <f t="shared" si="261"/>
        <v>35-44</v>
      </c>
      <c r="D158" t="str">
        <f t="shared" si="257"/>
        <v>&gt;0.999</v>
      </c>
      <c r="E158" t="str">
        <f t="shared" si="257"/>
        <v>&lt;0.001</v>
      </c>
      <c r="F158" t="str">
        <f t="shared" si="257"/>
        <v>&lt;0.001</v>
      </c>
      <c r="G158" t="str">
        <f t="shared" si="257"/>
        <v>&lt;0.001</v>
      </c>
      <c r="K158" t="str">
        <f t="shared" si="262"/>
        <v>35-44</v>
      </c>
      <c r="N158">
        <f>$N151-O151</f>
        <v>-1.6156067900000011</v>
      </c>
      <c r="O158">
        <f t="shared" ref="O158:Q158" si="268">$N151-P151</f>
        <v>-14.687049009999996</v>
      </c>
      <c r="P158">
        <f t="shared" si="268"/>
        <v>-21.224064529999993</v>
      </c>
      <c r="Q158">
        <f t="shared" si="268"/>
        <v>-22.025009560000001</v>
      </c>
      <c r="T158" t="str">
        <f t="shared" si="264"/>
        <v>35-44</v>
      </c>
      <c r="W158">
        <f>SQRT((($AQ151-1)*$AF151^2+(AR151-1)*AG151^2)/($AQ151+AR151-2))</f>
        <v>2.7134500310849403</v>
      </c>
      <c r="X158">
        <f t="shared" ref="X158:Z158" si="269">SQRT((($AQ151-1)*$AF151^2+(AS151-1)*AH151^2)/($AQ151+AS151-2))</f>
        <v>1.884594609070136</v>
      </c>
      <c r="Y158">
        <f t="shared" si="269"/>
        <v>1.9013065531904423</v>
      </c>
      <c r="Z158">
        <f t="shared" si="269"/>
        <v>2.351883184528555</v>
      </c>
      <c r="AC158" t="str">
        <f t="shared" si="266"/>
        <v>35-44</v>
      </c>
      <c r="AF158">
        <f>$AQ151+AR151-2</f>
        <v>6291</v>
      </c>
      <c r="AG158">
        <f t="shared" ref="AG158:AI158" si="270">$AQ151+AS151-2</f>
        <v>9808</v>
      </c>
      <c r="AH158">
        <f t="shared" si="270"/>
        <v>10107</v>
      </c>
      <c r="AI158">
        <f t="shared" si="270"/>
        <v>5138</v>
      </c>
    </row>
    <row r="159" spans="1:47" x14ac:dyDescent="0.35">
      <c r="A159" t="str">
        <f t="shared" si="261"/>
        <v>45-54</v>
      </c>
      <c r="E159" t="str">
        <f t="shared" si="257"/>
        <v>&lt;0.001</v>
      </c>
      <c r="F159" t="str">
        <f t="shared" si="257"/>
        <v>&lt;0.001</v>
      </c>
      <c r="G159" t="str">
        <f t="shared" si="257"/>
        <v>&lt;0.001</v>
      </c>
      <c r="K159" t="str">
        <f t="shared" si="262"/>
        <v>45-54</v>
      </c>
      <c r="O159">
        <f>$O151-P151</f>
        <v>-13.071442219999994</v>
      </c>
      <c r="P159">
        <f t="shared" ref="P159:Q159" si="271">$O151-Q151</f>
        <v>-19.608457739999992</v>
      </c>
      <c r="Q159">
        <f t="shared" si="271"/>
        <v>-20.40940277</v>
      </c>
      <c r="T159" t="str">
        <f t="shared" si="264"/>
        <v>45-54</v>
      </c>
      <c r="X159">
        <f>SQRT((($AR151-1)*$AG151^2+(AS151-1)*AH151^2)/($AR151+AS151-2))</f>
        <v>1.9133110774462485</v>
      </c>
      <c r="Y159">
        <f t="shared" ref="Y159:Z159" si="272">SQRT((($AR151-1)*$AG151^2+(AT151-1)*AI151^2)/($AR151+AT151-2))</f>
        <v>1.9270353826087359</v>
      </c>
      <c r="Z159">
        <f t="shared" si="272"/>
        <v>2.3005786030812909</v>
      </c>
      <c r="AC159" t="str">
        <f t="shared" si="266"/>
        <v>45-54</v>
      </c>
      <c r="AG159">
        <f>$AR151+AS151-2</f>
        <v>11215</v>
      </c>
      <c r="AH159">
        <f t="shared" ref="AH159:AI159" si="273">$AR151+AT151-2</f>
        <v>11514</v>
      </c>
      <c r="AI159">
        <f t="shared" si="273"/>
        <v>6545</v>
      </c>
    </row>
    <row r="160" spans="1:47" x14ac:dyDescent="0.35">
      <c r="A160" t="str">
        <f t="shared" si="261"/>
        <v>55-64</v>
      </c>
      <c r="F160" t="str">
        <f t="shared" si="257"/>
        <v>&lt;0.001</v>
      </c>
      <c r="G160" t="str">
        <f t="shared" si="257"/>
        <v>&lt;0.001</v>
      </c>
      <c r="K160" t="str">
        <f t="shared" si="262"/>
        <v>55-64</v>
      </c>
      <c r="P160">
        <f>$P151-Q151</f>
        <v>-6.5370155199999971</v>
      </c>
      <c r="Q160">
        <f>$P151-R151</f>
        <v>-7.3379605500000054</v>
      </c>
      <c r="T160" t="str">
        <f t="shared" si="264"/>
        <v>55-64</v>
      </c>
      <c r="Y160">
        <f>SQRT((($AS151-1)*$AH151^2+(AT151-1)*AI151^2)/($AS151+AT151-2))</f>
        <v>1.442404057394101</v>
      </c>
      <c r="Z160">
        <f>SQRT((($AS151-1)*$AH151^2+(AU151-1)*AJ151^2)/($AS151+AU151-2))</f>
        <v>1.5170163926471303</v>
      </c>
      <c r="AC160" t="str">
        <f t="shared" si="266"/>
        <v>55-64</v>
      </c>
      <c r="AH160">
        <f>$AS151+AT151-2</f>
        <v>15031</v>
      </c>
      <c r="AI160">
        <f>$AS151+AU151-2</f>
        <v>10062</v>
      </c>
    </row>
    <row r="161" spans="1:47" x14ac:dyDescent="0.35">
      <c r="A161" t="str">
        <f t="shared" si="261"/>
        <v>65-74</v>
      </c>
      <c r="G161" t="str">
        <f t="shared" si="257"/>
        <v>&gt;0.999</v>
      </c>
      <c r="K161" t="str">
        <f t="shared" si="262"/>
        <v>65-74</v>
      </c>
      <c r="Q161">
        <f>Q151-R151</f>
        <v>-0.80094503000000827</v>
      </c>
      <c r="T161" t="str">
        <f t="shared" si="264"/>
        <v>65-74</v>
      </c>
      <c r="Z161">
        <f>SQRT((($AT151-1)*$AI151^2+(AU151-1)*AJ151^2)/($AT151+AU151-2))</f>
        <v>1.5489159281577534</v>
      </c>
      <c r="AC161" t="str">
        <f t="shared" si="266"/>
        <v>65-74</v>
      </c>
      <c r="AI161">
        <f>$AT151+AU151-2</f>
        <v>10361</v>
      </c>
    </row>
    <row r="163" spans="1:47" x14ac:dyDescent="0.35">
      <c r="K163" t="str">
        <f t="shared" ref="K163:AA163" si="274">K18</f>
        <v>Germanosphere</v>
      </c>
      <c r="L163">
        <f t="shared" si="274"/>
        <v>57.755568910000001</v>
      </c>
      <c r="M163">
        <f t="shared" si="274"/>
        <v>57.774929329999999</v>
      </c>
      <c r="N163">
        <f t="shared" si="274"/>
        <v>58.129655710000002</v>
      </c>
      <c r="O163">
        <f t="shared" si="274"/>
        <v>59.973907969999999</v>
      </c>
      <c r="P163">
        <f t="shared" si="274"/>
        <v>68.160752470000006</v>
      </c>
      <c r="Q163">
        <f t="shared" si="274"/>
        <v>90.893708189999998</v>
      </c>
      <c r="R163">
        <f t="shared" si="274"/>
        <v>88.889278790000006</v>
      </c>
      <c r="S163">
        <f t="shared" si="274"/>
        <v>0</v>
      </c>
      <c r="T163" t="str">
        <f t="shared" si="274"/>
        <v>Germanosphere</v>
      </c>
      <c r="U163">
        <f t="shared" si="274"/>
        <v>7.1343361920000001</v>
      </c>
      <c r="V163">
        <f t="shared" si="274"/>
        <v>5.1253441649999996</v>
      </c>
      <c r="W163">
        <f t="shared" si="274"/>
        <v>4.6864011520000002</v>
      </c>
      <c r="X163">
        <f t="shared" si="274"/>
        <v>5.9252137610000002</v>
      </c>
      <c r="Y163">
        <f t="shared" si="274"/>
        <v>6.2193046670000003</v>
      </c>
      <c r="Z163">
        <f t="shared" si="274"/>
        <v>5.4226680869999999</v>
      </c>
      <c r="AA163">
        <f t="shared" si="274"/>
        <v>4.6134407270000004</v>
      </c>
      <c r="AC163" t="str">
        <f t="shared" ref="AC163:AK163" si="275">AC18</f>
        <v>Germanosphere</v>
      </c>
      <c r="AD163">
        <f t="shared" si="275"/>
        <v>4.1190109210000001</v>
      </c>
      <c r="AE163">
        <f t="shared" si="275"/>
        <v>2.9591188329999998</v>
      </c>
      <c r="AF163">
        <f t="shared" si="275"/>
        <v>2.7056949669999999</v>
      </c>
      <c r="AG163">
        <f t="shared" si="275"/>
        <v>3.42092376</v>
      </c>
      <c r="AH163">
        <f t="shared" si="275"/>
        <v>3.590717224</v>
      </c>
      <c r="AI163">
        <f t="shared" si="275"/>
        <v>3.1307788799999998</v>
      </c>
      <c r="AJ163">
        <f t="shared" si="275"/>
        <v>2.6635712460000001</v>
      </c>
      <c r="AK163">
        <f t="shared" si="275"/>
        <v>3</v>
      </c>
      <c r="AN163" t="str">
        <f t="shared" ref="AN163:AU163" si="276">AN18</f>
        <v>Germanosphere</v>
      </c>
      <c r="AO163">
        <f t="shared" si="276"/>
        <v>233</v>
      </c>
      <c r="AP163">
        <f t="shared" si="276"/>
        <v>291</v>
      </c>
      <c r="AQ163">
        <f t="shared" si="276"/>
        <v>757</v>
      </c>
      <c r="AR163">
        <f t="shared" si="276"/>
        <v>1606</v>
      </c>
      <c r="AS163">
        <f t="shared" si="276"/>
        <v>2952</v>
      </c>
      <c r="AT163">
        <f t="shared" si="276"/>
        <v>1527</v>
      </c>
      <c r="AU163">
        <f t="shared" si="276"/>
        <v>370</v>
      </c>
    </row>
    <row r="164" spans="1:47" x14ac:dyDescent="0.35">
      <c r="A164" t="s">
        <v>31</v>
      </c>
    </row>
    <row r="165" spans="1:47" x14ac:dyDescent="0.35">
      <c r="K165" t="str">
        <f>K163</f>
        <v>Germanosphere</v>
      </c>
      <c r="T165" t="s">
        <v>29</v>
      </c>
      <c r="AC165" t="s">
        <v>30</v>
      </c>
    </row>
    <row r="166" spans="1:47" x14ac:dyDescent="0.35">
      <c r="A166" t="str">
        <f>K165</f>
        <v>Germanosphere</v>
      </c>
      <c r="K166" t="s">
        <v>28</v>
      </c>
    </row>
    <row r="167" spans="1:47" x14ac:dyDescent="0.35">
      <c r="B167" t="str">
        <f>B155</f>
        <v>25-34</v>
      </c>
      <c r="C167" t="str">
        <f t="shared" ref="C167:G167" si="277">C155</f>
        <v>35-44</v>
      </c>
      <c r="D167" t="str">
        <f t="shared" si="277"/>
        <v>45-54</v>
      </c>
      <c r="E167" t="str">
        <f t="shared" si="277"/>
        <v>55-64</v>
      </c>
      <c r="F167" t="str">
        <f t="shared" si="277"/>
        <v>65-74</v>
      </c>
      <c r="G167" t="str">
        <f t="shared" si="277"/>
        <v>75+</v>
      </c>
      <c r="L167" t="str">
        <f>B167</f>
        <v>25-34</v>
      </c>
      <c r="M167" t="str">
        <f t="shared" ref="M167:Q167" si="278">C167</f>
        <v>35-44</v>
      </c>
      <c r="N167" t="str">
        <f t="shared" si="278"/>
        <v>45-54</v>
      </c>
      <c r="O167" t="str">
        <f t="shared" si="278"/>
        <v>55-64</v>
      </c>
      <c r="P167" t="str">
        <f t="shared" si="278"/>
        <v>65-74</v>
      </c>
      <c r="Q167" t="str">
        <f t="shared" si="278"/>
        <v>75+</v>
      </c>
      <c r="U167" t="str">
        <f>L167</f>
        <v>25-34</v>
      </c>
      <c r="V167" t="str">
        <f t="shared" ref="V167:Z167" si="279">M167</f>
        <v>35-44</v>
      </c>
      <c r="W167" t="str">
        <f t="shared" si="279"/>
        <v>45-54</v>
      </c>
      <c r="X167" t="str">
        <f t="shared" si="279"/>
        <v>55-64</v>
      </c>
      <c r="Y167" t="str">
        <f t="shared" si="279"/>
        <v>65-74</v>
      </c>
      <c r="Z167" t="str">
        <f t="shared" si="279"/>
        <v>75+</v>
      </c>
      <c r="AD167" t="str">
        <f>U167</f>
        <v>25-34</v>
      </c>
      <c r="AE167" t="str">
        <f t="shared" ref="AE167:AF167" si="280">V167</f>
        <v>35-44</v>
      </c>
      <c r="AF167" t="str">
        <f t="shared" si="280"/>
        <v>45-54</v>
      </c>
      <c r="AG167" t="str">
        <f>X167</f>
        <v>55-64</v>
      </c>
      <c r="AH167" t="str">
        <f t="shared" ref="AH167:AI167" si="281">Y167</f>
        <v>65-74</v>
      </c>
      <c r="AI167" t="str">
        <f t="shared" si="281"/>
        <v>75+</v>
      </c>
    </row>
    <row r="168" spans="1:47" x14ac:dyDescent="0.35">
      <c r="A168" t="str">
        <f>A156</f>
        <v>18-24</v>
      </c>
      <c r="B168" t="str">
        <f>IF(_xlfn.T.DIST.2T(ABS(L168/U168),AD168)*6&lt;0.001,"&lt;0.001",IF(_xlfn.T.DIST.2T(ABS(L168/U168),AD168)*6&gt;0.999, "&gt;0.999",FIXED(_xlfn.T.DIST.2T(ABS(L168/U168),AD168)*6,3)))</f>
        <v>&gt;0.999</v>
      </c>
      <c r="C168" t="str">
        <f t="shared" ref="C168:G173" si="282">IF(_xlfn.T.DIST.2T(ABS(M168/V168),AE168)*6&lt;0.001,"&lt;0.001",IF(_xlfn.T.DIST.2T(ABS(M168/V168),AE168)*6&gt;0.999, "&gt;0.999",FIXED(_xlfn.T.DIST.2T(ABS(M168/V168),AE168)*6,3)))</f>
        <v>&gt;0.999</v>
      </c>
      <c r="D168" t="str">
        <f t="shared" si="282"/>
        <v>&gt;0.999</v>
      </c>
      <c r="E168" t="str">
        <f t="shared" si="282"/>
        <v>0.025</v>
      </c>
      <c r="F168" t="str">
        <f t="shared" si="282"/>
        <v>&lt;0.001</v>
      </c>
      <c r="G168" t="str">
        <f t="shared" si="282"/>
        <v>&lt;0.001</v>
      </c>
      <c r="K168" t="str">
        <f>A168</f>
        <v>18-24</v>
      </c>
      <c r="L168">
        <f>$L163-M163</f>
        <v>-1.9360419999998157E-2</v>
      </c>
      <c r="M168">
        <f t="shared" ref="M168:Q168" si="283">$L163-N163</f>
        <v>-0.37408680000000061</v>
      </c>
      <c r="N168">
        <f t="shared" si="283"/>
        <v>-2.2183390599999981</v>
      </c>
      <c r="O168">
        <f t="shared" si="283"/>
        <v>-10.405183560000005</v>
      </c>
      <c r="P168">
        <f t="shared" si="283"/>
        <v>-33.138139279999997</v>
      </c>
      <c r="Q168">
        <f t="shared" si="283"/>
        <v>-31.133709880000005</v>
      </c>
      <c r="T168" t="str">
        <f>K168</f>
        <v>18-24</v>
      </c>
      <c r="U168">
        <f>SQRT((($AO163-1)*$AD163^2+(AP163-1)*AE163^2)/($AO163+AP163-2))</f>
        <v>3.5221036202869422</v>
      </c>
      <c r="V168">
        <f t="shared" ref="V168:Z168" si="284">SQRT((($AO163-1)*$AD163^2+(AQ163-1)*AF163^2)/($AO163+AQ163-2))</f>
        <v>3.0960801711021388</v>
      </c>
      <c r="W168">
        <f t="shared" si="284"/>
        <v>3.5167408032153342</v>
      </c>
      <c r="X168">
        <f t="shared" si="284"/>
        <v>3.6318204608394549</v>
      </c>
      <c r="Y168">
        <f t="shared" si="284"/>
        <v>3.2783012093223904</v>
      </c>
      <c r="Z168">
        <f t="shared" si="284"/>
        <v>3.3023165297772175</v>
      </c>
      <c r="AC168" t="str">
        <f>T168</f>
        <v>18-24</v>
      </c>
      <c r="AD168">
        <f>$AO163+AP163-2</f>
        <v>522</v>
      </c>
      <c r="AE168">
        <f t="shared" ref="AE168:AI168" si="285">$AO163+AQ163-2</f>
        <v>988</v>
      </c>
      <c r="AF168">
        <f t="shared" si="285"/>
        <v>1837</v>
      </c>
      <c r="AG168">
        <f t="shared" si="285"/>
        <v>3183</v>
      </c>
      <c r="AH168">
        <f t="shared" si="285"/>
        <v>1758</v>
      </c>
      <c r="AI168">
        <f t="shared" si="285"/>
        <v>601</v>
      </c>
    </row>
    <row r="169" spans="1:47" x14ac:dyDescent="0.35">
      <c r="A169" t="str">
        <f t="shared" ref="A169:A173" si="286">A157</f>
        <v>25-34</v>
      </c>
      <c r="C169" t="str">
        <f t="shared" si="282"/>
        <v>&gt;0.999</v>
      </c>
      <c r="D169" t="str">
        <f t="shared" si="282"/>
        <v>&gt;0.999</v>
      </c>
      <c r="E169" t="str">
        <f t="shared" si="282"/>
        <v>0.020</v>
      </c>
      <c r="F169" t="str">
        <f t="shared" si="282"/>
        <v>&lt;0.001</v>
      </c>
      <c r="G169" t="str">
        <f t="shared" si="282"/>
        <v>&lt;0.001</v>
      </c>
      <c r="K169" t="str">
        <f t="shared" ref="K169:K173" si="287">A169</f>
        <v>25-34</v>
      </c>
      <c r="M169">
        <f>$M163-N163</f>
        <v>-0.35472638000000245</v>
      </c>
      <c r="N169">
        <f t="shared" ref="N169:Q169" si="288">$M163-O163</f>
        <v>-2.19897864</v>
      </c>
      <c r="O169">
        <f t="shared" si="288"/>
        <v>-10.385823140000007</v>
      </c>
      <c r="P169">
        <f t="shared" si="288"/>
        <v>-33.118778859999999</v>
      </c>
      <c r="Q169">
        <f t="shared" si="288"/>
        <v>-31.114349460000007</v>
      </c>
      <c r="T169" t="str">
        <f t="shared" ref="T169:T173" si="289">K169</f>
        <v>25-34</v>
      </c>
      <c r="V169">
        <f>SQRT((($AP163-1)*$AE163^2+(AQ163-1)*AF163^2)/($AP163+AQ163-2))</f>
        <v>2.778272894673111</v>
      </c>
      <c r="W169">
        <f t="shared" ref="W169:Z169" si="290">SQRT((($AP163-1)*$AE163^2+(AR163-1)*AG163^2)/($AP163+AR163-2))</f>
        <v>3.3543746122350351</v>
      </c>
      <c r="X169">
        <f t="shared" si="290"/>
        <v>3.5387977328879576</v>
      </c>
      <c r="Y169">
        <f t="shared" si="290"/>
        <v>3.1040032252960534</v>
      </c>
      <c r="Z169">
        <f t="shared" si="290"/>
        <v>2.7974796768449459</v>
      </c>
      <c r="AC169" t="str">
        <f t="shared" ref="AC169:AC173" si="291">T169</f>
        <v>25-34</v>
      </c>
      <c r="AE169">
        <f>$AP163+AQ163-2</f>
        <v>1046</v>
      </c>
      <c r="AF169">
        <f t="shared" ref="AF169:AI169" si="292">$AP163+AR163-2</f>
        <v>1895</v>
      </c>
      <c r="AG169">
        <f t="shared" si="292"/>
        <v>3241</v>
      </c>
      <c r="AH169">
        <f t="shared" si="292"/>
        <v>1816</v>
      </c>
      <c r="AI169">
        <f t="shared" si="292"/>
        <v>659</v>
      </c>
    </row>
    <row r="170" spans="1:47" x14ac:dyDescent="0.35">
      <c r="A170" t="str">
        <f t="shared" si="286"/>
        <v>35-44</v>
      </c>
      <c r="D170" t="str">
        <f t="shared" si="282"/>
        <v>&gt;0.999</v>
      </c>
      <c r="E170" t="str">
        <f t="shared" si="282"/>
        <v>0.021</v>
      </c>
      <c r="F170" t="str">
        <f t="shared" si="282"/>
        <v>&lt;0.001</v>
      </c>
      <c r="G170" t="str">
        <f t="shared" si="282"/>
        <v>&lt;0.001</v>
      </c>
      <c r="K170" t="str">
        <f t="shared" si="287"/>
        <v>35-44</v>
      </c>
      <c r="N170">
        <f>$N163-O163</f>
        <v>-1.8442522599999975</v>
      </c>
      <c r="O170">
        <f t="shared" ref="O170:Q170" si="293">$N163-P163</f>
        <v>-10.031096760000004</v>
      </c>
      <c r="P170">
        <f t="shared" si="293"/>
        <v>-32.764052479999997</v>
      </c>
      <c r="Q170">
        <f t="shared" si="293"/>
        <v>-30.759623080000004</v>
      </c>
      <c r="T170" t="str">
        <f t="shared" si="289"/>
        <v>35-44</v>
      </c>
      <c r="W170">
        <f>SQRT((($AQ163-1)*$AF163^2+(AR163-1)*AG163^2)/($AQ163+AR163-2))</f>
        <v>3.2093004831035854</v>
      </c>
      <c r="X170">
        <f t="shared" ref="X170:Z170" si="294">SQRT((($AQ163-1)*$AF163^2+(AS163-1)*AH163^2)/($AQ163+AS163-2))</f>
        <v>3.4288205075895917</v>
      </c>
      <c r="Y170">
        <f t="shared" si="294"/>
        <v>2.9966402770382299</v>
      </c>
      <c r="Z170">
        <f t="shared" si="294"/>
        <v>2.6919510314371835</v>
      </c>
      <c r="AC170" t="str">
        <f t="shared" si="291"/>
        <v>35-44</v>
      </c>
      <c r="AF170">
        <f>$AQ163+AR163-2</f>
        <v>2361</v>
      </c>
      <c r="AG170">
        <f t="shared" ref="AG170:AI170" si="295">$AQ163+AS163-2</f>
        <v>3707</v>
      </c>
      <c r="AH170">
        <f t="shared" si="295"/>
        <v>2282</v>
      </c>
      <c r="AI170">
        <f t="shared" si="295"/>
        <v>1125</v>
      </c>
    </row>
    <row r="171" spans="1:47" x14ac:dyDescent="0.35">
      <c r="A171" t="str">
        <f t="shared" si="286"/>
        <v>45-54</v>
      </c>
      <c r="E171" t="str">
        <f t="shared" si="282"/>
        <v>0.123</v>
      </c>
      <c r="F171" t="str">
        <f t="shared" si="282"/>
        <v>&lt;0.001</v>
      </c>
      <c r="G171" t="str">
        <f t="shared" si="282"/>
        <v>&lt;0.001</v>
      </c>
      <c r="K171" t="str">
        <f t="shared" si="287"/>
        <v>45-54</v>
      </c>
      <c r="O171">
        <f>$O163-P163</f>
        <v>-8.1868445000000065</v>
      </c>
      <c r="P171">
        <f t="shared" ref="P171:Q171" si="296">$O163-Q163</f>
        <v>-30.919800219999999</v>
      </c>
      <c r="Q171">
        <f t="shared" si="296"/>
        <v>-28.915370820000007</v>
      </c>
      <c r="T171" t="str">
        <f t="shared" si="289"/>
        <v>45-54</v>
      </c>
      <c r="X171">
        <f>SQRT((($AR163-1)*$AG163^2+(AS163-1)*AH163^2)/($AR163+AS163-2))</f>
        <v>3.53183334392864</v>
      </c>
      <c r="Y171">
        <f t="shared" ref="Y171:Z171" si="297">SQRT((($AR163-1)*$AG163^2+(AT163-1)*AI163^2)/($AR163+AT163-2))</f>
        <v>3.2827168256819435</v>
      </c>
      <c r="Z171">
        <f t="shared" si="297"/>
        <v>3.2926168012522323</v>
      </c>
      <c r="AC171" t="str">
        <f t="shared" si="291"/>
        <v>45-54</v>
      </c>
      <c r="AG171">
        <f>$AR163+AS163-2</f>
        <v>4556</v>
      </c>
      <c r="AH171">
        <f t="shared" ref="AH171:AI171" si="298">$AR163+AT163-2</f>
        <v>3131</v>
      </c>
      <c r="AI171">
        <f t="shared" si="298"/>
        <v>1974</v>
      </c>
    </row>
    <row r="172" spans="1:47" x14ac:dyDescent="0.35">
      <c r="A172" t="str">
        <f t="shared" si="286"/>
        <v>55-64</v>
      </c>
      <c r="F172" t="str">
        <f t="shared" si="282"/>
        <v>&lt;0.001</v>
      </c>
      <c r="G172" t="str">
        <f t="shared" si="282"/>
        <v>&lt;0.001</v>
      </c>
      <c r="K172" t="str">
        <f t="shared" si="287"/>
        <v>55-64</v>
      </c>
      <c r="P172">
        <f>$P163-Q163</f>
        <v>-22.732955719999993</v>
      </c>
      <c r="Q172">
        <f>$P163-R163</f>
        <v>-20.72852632</v>
      </c>
      <c r="T172" t="str">
        <f t="shared" si="289"/>
        <v>55-64</v>
      </c>
      <c r="Y172">
        <f>SQRT((($AS163-1)*$AH163^2+(AT163-1)*AI163^2)/($AS163+AT163-2))</f>
        <v>3.440859092613354</v>
      </c>
      <c r="Z172">
        <f>SQRT((($AS163-1)*$AH163^2+(AU163-1)*AJ163^2)/($AS163+AU163-2))</f>
        <v>3.4998232759594643</v>
      </c>
      <c r="AC172" t="str">
        <f t="shared" si="291"/>
        <v>55-64</v>
      </c>
      <c r="AH172">
        <f>$AS163+AT163-2</f>
        <v>4477</v>
      </c>
      <c r="AI172">
        <f>$AS163+AU163-2</f>
        <v>3320</v>
      </c>
    </row>
    <row r="173" spans="1:47" x14ac:dyDescent="0.35">
      <c r="A173" t="str">
        <f t="shared" si="286"/>
        <v>65-74</v>
      </c>
      <c r="G173" t="str">
        <f t="shared" si="282"/>
        <v>&gt;0.999</v>
      </c>
      <c r="K173" t="str">
        <f t="shared" si="287"/>
        <v>65-74</v>
      </c>
      <c r="Q173">
        <f>Q163-R163</f>
        <v>2.0044293999999923</v>
      </c>
      <c r="T173" t="str">
        <f t="shared" si="289"/>
        <v>65-74</v>
      </c>
      <c r="Z173">
        <f>SQRT((($AT163-1)*$AI163^2+(AU163-1)*AJ163^2)/($AT163+AU163-2))</f>
        <v>3.0454276057655436</v>
      </c>
      <c r="AC173" t="str">
        <f t="shared" si="291"/>
        <v>65-74</v>
      </c>
      <c r="AI173">
        <f>$AT163+AU163-2</f>
        <v>1895</v>
      </c>
    </row>
    <row r="175" spans="1:47" x14ac:dyDescent="0.35">
      <c r="K175" t="str">
        <f t="shared" ref="K175:AA175" si="299">K19</f>
        <v>Hispanosphere</v>
      </c>
      <c r="L175">
        <f t="shared" si="299"/>
        <v>52.60101616</v>
      </c>
      <c r="M175">
        <f t="shared" si="299"/>
        <v>63.432449859999998</v>
      </c>
      <c r="N175">
        <f t="shared" si="299"/>
        <v>77.302516760000003</v>
      </c>
      <c r="O175">
        <f t="shared" si="299"/>
        <v>92.604891219999999</v>
      </c>
      <c r="P175">
        <f t="shared" si="299"/>
        <v>104.27783820000001</v>
      </c>
      <c r="Q175">
        <f t="shared" si="299"/>
        <v>109.7313121</v>
      </c>
      <c r="R175">
        <f t="shared" si="299"/>
        <v>107.3050162</v>
      </c>
      <c r="S175">
        <f t="shared" si="299"/>
        <v>0</v>
      </c>
      <c r="T175" t="str">
        <f t="shared" si="299"/>
        <v>Hispanosphere</v>
      </c>
      <c r="U175">
        <f t="shared" si="299"/>
        <v>11.074718300000001</v>
      </c>
      <c r="V175">
        <f t="shared" si="299"/>
        <v>9.0845466429999995</v>
      </c>
      <c r="W175">
        <f t="shared" si="299"/>
        <v>9.3062218140000006</v>
      </c>
      <c r="X175">
        <f t="shared" si="299"/>
        <v>9.2477055650000004</v>
      </c>
      <c r="Y175">
        <f t="shared" si="299"/>
        <v>9.1828393330000004</v>
      </c>
      <c r="Z175">
        <f t="shared" si="299"/>
        <v>6.6659949010000004</v>
      </c>
      <c r="AA175">
        <f t="shared" si="299"/>
        <v>4.7955440620000003</v>
      </c>
      <c r="AC175" t="str">
        <f t="shared" ref="AC175:AK175" si="300">AC19</f>
        <v>Hispanosphere</v>
      </c>
      <c r="AD175">
        <f t="shared" si="300"/>
        <v>2.4763822950000001</v>
      </c>
      <c r="AE175">
        <f t="shared" si="300"/>
        <v>2.031366384</v>
      </c>
      <c r="AF175">
        <f t="shared" si="300"/>
        <v>2.0809344589999998</v>
      </c>
      <c r="AG175">
        <f t="shared" si="300"/>
        <v>2.0678498279999999</v>
      </c>
      <c r="AH175">
        <f t="shared" si="300"/>
        <v>2.053345298</v>
      </c>
      <c r="AI175">
        <f t="shared" si="300"/>
        <v>1.4905617739999999</v>
      </c>
      <c r="AJ175">
        <f t="shared" si="300"/>
        <v>1.0723162509999999</v>
      </c>
      <c r="AK175">
        <f t="shared" si="300"/>
        <v>20</v>
      </c>
      <c r="AN175" t="str">
        <f t="shared" ref="AN175:AU175" si="301">AN19</f>
        <v>Hispanosphere</v>
      </c>
      <c r="AO175">
        <f t="shared" si="301"/>
        <v>17847</v>
      </c>
      <c r="AP175">
        <f t="shared" si="301"/>
        <v>12851</v>
      </c>
      <c r="AQ175">
        <f t="shared" si="301"/>
        <v>16224</v>
      </c>
      <c r="AR175">
        <f t="shared" si="301"/>
        <v>20238</v>
      </c>
      <c r="AS175">
        <f t="shared" si="301"/>
        <v>25345</v>
      </c>
      <c r="AT175">
        <f t="shared" si="301"/>
        <v>15191</v>
      </c>
      <c r="AU175">
        <f t="shared" si="301"/>
        <v>3361</v>
      </c>
    </row>
    <row r="176" spans="1:47" x14ac:dyDescent="0.35">
      <c r="A176" t="s">
        <v>31</v>
      </c>
    </row>
    <row r="177" spans="1:47" x14ac:dyDescent="0.35">
      <c r="K177" t="str">
        <f>K175</f>
        <v>Hispanosphere</v>
      </c>
      <c r="T177" t="s">
        <v>29</v>
      </c>
      <c r="AC177" t="s">
        <v>30</v>
      </c>
    </row>
    <row r="178" spans="1:47" x14ac:dyDescent="0.35">
      <c r="A178" t="str">
        <f>K177</f>
        <v>Hispanosphere</v>
      </c>
      <c r="K178" t="s">
        <v>28</v>
      </c>
    </row>
    <row r="179" spans="1:47" x14ac:dyDescent="0.35">
      <c r="B179" t="str">
        <f>B167</f>
        <v>25-34</v>
      </c>
      <c r="C179" t="str">
        <f t="shared" ref="C179:G179" si="302">C167</f>
        <v>35-44</v>
      </c>
      <c r="D179" t="str">
        <f t="shared" si="302"/>
        <v>45-54</v>
      </c>
      <c r="E179" t="str">
        <f t="shared" si="302"/>
        <v>55-64</v>
      </c>
      <c r="F179" t="str">
        <f t="shared" si="302"/>
        <v>65-74</v>
      </c>
      <c r="G179" t="str">
        <f t="shared" si="302"/>
        <v>75+</v>
      </c>
      <c r="L179" t="str">
        <f>B179</f>
        <v>25-34</v>
      </c>
      <c r="M179" t="str">
        <f t="shared" ref="M179:Q179" si="303">C179</f>
        <v>35-44</v>
      </c>
      <c r="N179" t="str">
        <f t="shared" si="303"/>
        <v>45-54</v>
      </c>
      <c r="O179" t="str">
        <f t="shared" si="303"/>
        <v>55-64</v>
      </c>
      <c r="P179" t="str">
        <f t="shared" si="303"/>
        <v>65-74</v>
      </c>
      <c r="Q179" t="str">
        <f t="shared" si="303"/>
        <v>75+</v>
      </c>
      <c r="U179" t="str">
        <f>L179</f>
        <v>25-34</v>
      </c>
      <c r="V179" t="str">
        <f t="shared" ref="V179:Z179" si="304">M179</f>
        <v>35-44</v>
      </c>
      <c r="W179" t="str">
        <f t="shared" si="304"/>
        <v>45-54</v>
      </c>
      <c r="X179" t="str">
        <f t="shared" si="304"/>
        <v>55-64</v>
      </c>
      <c r="Y179" t="str">
        <f t="shared" si="304"/>
        <v>65-74</v>
      </c>
      <c r="Z179" t="str">
        <f t="shared" si="304"/>
        <v>75+</v>
      </c>
      <c r="AD179" t="str">
        <f>U179</f>
        <v>25-34</v>
      </c>
      <c r="AE179" t="str">
        <f t="shared" ref="AE179:AF179" si="305">V179</f>
        <v>35-44</v>
      </c>
      <c r="AF179" t="str">
        <f t="shared" si="305"/>
        <v>45-54</v>
      </c>
      <c r="AG179" t="str">
        <f>X179</f>
        <v>55-64</v>
      </c>
      <c r="AH179" t="str">
        <f t="shared" ref="AH179:AI179" si="306">Y179</f>
        <v>65-74</v>
      </c>
      <c r="AI179" t="str">
        <f t="shared" si="306"/>
        <v>75+</v>
      </c>
    </row>
    <row r="180" spans="1:47" x14ac:dyDescent="0.35">
      <c r="A180" t="str">
        <f>A168</f>
        <v>18-24</v>
      </c>
      <c r="B180" t="str">
        <f>IF(_xlfn.T.DIST.2T(ABS(L180/U180),AD180)*6&lt;0.001,"&lt;0.001",IF(_xlfn.T.DIST.2T(ABS(L180/U180),AD180)*6&gt;0.999, "&gt;0.999",FIXED(_xlfn.T.DIST.2T(ABS(L180/U180),AD180)*6,3)))</f>
        <v>&lt;0.001</v>
      </c>
      <c r="C180" t="str">
        <f t="shared" ref="C180:G185" si="307">IF(_xlfn.T.DIST.2T(ABS(M180/V180),AE180)*6&lt;0.001,"&lt;0.001",IF(_xlfn.T.DIST.2T(ABS(M180/V180),AE180)*6&gt;0.999, "&gt;0.999",FIXED(_xlfn.T.DIST.2T(ABS(M180/V180),AE180)*6,3)))</f>
        <v>&lt;0.001</v>
      </c>
      <c r="D180" t="str">
        <f t="shared" si="307"/>
        <v>&lt;0.001</v>
      </c>
      <c r="E180" t="str">
        <f t="shared" si="307"/>
        <v>&lt;0.001</v>
      </c>
      <c r="F180" t="str">
        <f t="shared" si="307"/>
        <v>&lt;0.001</v>
      </c>
      <c r="G180" t="str">
        <f t="shared" si="307"/>
        <v>&lt;0.001</v>
      </c>
      <c r="K180" t="str">
        <f>A180</f>
        <v>18-24</v>
      </c>
      <c r="L180">
        <f>$L175-M175</f>
        <v>-10.831433699999998</v>
      </c>
      <c r="M180">
        <f t="shared" ref="M180:Q180" si="308">$L175-N175</f>
        <v>-24.701500600000003</v>
      </c>
      <c r="N180">
        <f t="shared" si="308"/>
        <v>-40.003875059999999</v>
      </c>
      <c r="O180">
        <f t="shared" si="308"/>
        <v>-51.676822040000005</v>
      </c>
      <c r="P180">
        <f t="shared" si="308"/>
        <v>-57.130295939999996</v>
      </c>
      <c r="Q180">
        <f t="shared" si="308"/>
        <v>-54.704000039999997</v>
      </c>
      <c r="T180" t="str">
        <f>K180</f>
        <v>18-24</v>
      </c>
      <c r="U180">
        <f>SQRT((($AO175-1)*$AD175^2+(AP175-1)*AE175^2)/($AO175+AP175-2))</f>
        <v>2.3005883120059232</v>
      </c>
      <c r="V180">
        <f t="shared" ref="V180:Z180" si="309">SQRT((($AO175-1)*$AD175^2+(AQ175-1)*AF175^2)/($AO175+AQ175-2))</f>
        <v>2.2965856073873443</v>
      </c>
      <c r="W180">
        <f t="shared" si="309"/>
        <v>2.2684704040351833</v>
      </c>
      <c r="X180">
        <f t="shared" si="309"/>
        <v>2.2378591250344106</v>
      </c>
      <c r="Y180">
        <f t="shared" si="309"/>
        <v>2.0819044605589632</v>
      </c>
      <c r="Z180">
        <f t="shared" si="309"/>
        <v>2.3114922631261994</v>
      </c>
      <c r="AC180" t="str">
        <f>T180</f>
        <v>18-24</v>
      </c>
      <c r="AD180">
        <f>$AO175+AP175-2</f>
        <v>30696</v>
      </c>
      <c r="AE180">
        <f t="shared" ref="AE180:AI180" si="310">$AO175+AQ175-2</f>
        <v>34069</v>
      </c>
      <c r="AF180">
        <f t="shared" si="310"/>
        <v>38083</v>
      </c>
      <c r="AG180">
        <f t="shared" si="310"/>
        <v>43190</v>
      </c>
      <c r="AH180">
        <f t="shared" si="310"/>
        <v>33036</v>
      </c>
      <c r="AI180">
        <f t="shared" si="310"/>
        <v>21206</v>
      </c>
    </row>
    <row r="181" spans="1:47" x14ac:dyDescent="0.35">
      <c r="A181" t="str">
        <f t="shared" ref="A181:A185" si="311">A169</f>
        <v>25-34</v>
      </c>
      <c r="C181" t="str">
        <f t="shared" si="307"/>
        <v>&lt;0.001</v>
      </c>
      <c r="D181" t="str">
        <f t="shared" si="307"/>
        <v>&lt;0.001</v>
      </c>
      <c r="E181" t="str">
        <f t="shared" si="307"/>
        <v>&lt;0.001</v>
      </c>
      <c r="F181" t="str">
        <f t="shared" si="307"/>
        <v>&lt;0.001</v>
      </c>
      <c r="G181" t="str">
        <f t="shared" si="307"/>
        <v>&lt;0.001</v>
      </c>
      <c r="K181" t="str">
        <f t="shared" ref="K181:K185" si="312">A181</f>
        <v>25-34</v>
      </c>
      <c r="M181">
        <f>$M175-N175</f>
        <v>-13.870066900000005</v>
      </c>
      <c r="N181">
        <f t="shared" ref="N181:Q181" si="313">$M175-O175</f>
        <v>-29.172441360000001</v>
      </c>
      <c r="O181">
        <f t="shared" si="313"/>
        <v>-40.845388340000007</v>
      </c>
      <c r="P181">
        <f t="shared" si="313"/>
        <v>-46.298862239999998</v>
      </c>
      <c r="Q181">
        <f t="shared" si="313"/>
        <v>-43.872566339999999</v>
      </c>
      <c r="T181" t="str">
        <f t="shared" ref="T181:T185" si="314">K181</f>
        <v>25-34</v>
      </c>
      <c r="V181">
        <f>SQRT((($AP175-1)*$AE175^2+(AQ175-1)*AF175^2)/($AP175+AQ175-2))</f>
        <v>2.0591729703626691</v>
      </c>
      <c r="W181">
        <f t="shared" ref="W181:Z181" si="315">SQRT((($AP175-1)*$AE175^2+(AR175-1)*AG175^2)/($AP175+AR175-2))</f>
        <v>2.0537577268095029</v>
      </c>
      <c r="X181">
        <f t="shared" si="315"/>
        <v>2.0459770616263069</v>
      </c>
      <c r="Y181">
        <f t="shared" si="315"/>
        <v>1.7591581010909254</v>
      </c>
      <c r="Z181">
        <f t="shared" si="315"/>
        <v>1.8733563457192401</v>
      </c>
      <c r="AC181" t="str">
        <f t="shared" ref="AC181:AC185" si="316">T181</f>
        <v>25-34</v>
      </c>
      <c r="AE181">
        <f>$AP175+AQ175-2</f>
        <v>29073</v>
      </c>
      <c r="AF181">
        <f t="shared" ref="AF181:AI181" si="317">$AP175+AR175-2</f>
        <v>33087</v>
      </c>
      <c r="AG181">
        <f t="shared" si="317"/>
        <v>38194</v>
      </c>
      <c r="AH181">
        <f t="shared" si="317"/>
        <v>28040</v>
      </c>
      <c r="AI181">
        <f t="shared" si="317"/>
        <v>16210</v>
      </c>
    </row>
    <row r="182" spans="1:47" x14ac:dyDescent="0.35">
      <c r="A182" t="str">
        <f t="shared" si="311"/>
        <v>35-44</v>
      </c>
      <c r="D182" t="str">
        <f t="shared" si="307"/>
        <v>&lt;0.001</v>
      </c>
      <c r="E182" t="str">
        <f t="shared" si="307"/>
        <v>&lt;0.001</v>
      </c>
      <c r="F182" t="str">
        <f t="shared" si="307"/>
        <v>&lt;0.001</v>
      </c>
      <c r="G182" t="str">
        <f t="shared" si="307"/>
        <v>&lt;0.001</v>
      </c>
      <c r="K182" t="str">
        <f t="shared" si="312"/>
        <v>35-44</v>
      </c>
      <c r="N182">
        <f>$N175-O175</f>
        <v>-15.302374459999996</v>
      </c>
      <c r="O182">
        <f t="shared" ref="O182:Q182" si="318">$N175-P175</f>
        <v>-26.975321440000002</v>
      </c>
      <c r="P182">
        <f t="shared" si="318"/>
        <v>-32.428795339999994</v>
      </c>
      <c r="Q182">
        <f t="shared" si="318"/>
        <v>-30.002499439999994</v>
      </c>
      <c r="T182" t="str">
        <f t="shared" si="314"/>
        <v>35-44</v>
      </c>
      <c r="W182">
        <f>SQRT((($AQ175-1)*$AF175^2+(AR175-1)*AG175^2)/($AQ175+AR175-2))</f>
        <v>2.0736820739070971</v>
      </c>
      <c r="X182">
        <f t="shared" ref="X182:Z182" si="319">SQRT((($AQ175-1)*$AF175^2+(AS175-1)*AH175^2)/($AQ175+AS175-2))</f>
        <v>2.064156824311508</v>
      </c>
      <c r="Y182">
        <f t="shared" si="319"/>
        <v>1.8195329062561818</v>
      </c>
      <c r="Z182">
        <f t="shared" si="319"/>
        <v>1.9454045906396626</v>
      </c>
      <c r="AC182" t="str">
        <f t="shared" si="316"/>
        <v>35-44</v>
      </c>
      <c r="AF182">
        <f>$AQ175+AR175-2</f>
        <v>36460</v>
      </c>
      <c r="AG182">
        <f t="shared" ref="AG182:AI182" si="320">$AQ175+AS175-2</f>
        <v>41567</v>
      </c>
      <c r="AH182">
        <f t="shared" si="320"/>
        <v>31413</v>
      </c>
      <c r="AI182">
        <f t="shared" si="320"/>
        <v>19583</v>
      </c>
    </row>
    <row r="183" spans="1:47" x14ac:dyDescent="0.35">
      <c r="A183" t="str">
        <f t="shared" si="311"/>
        <v>45-54</v>
      </c>
      <c r="E183" t="str">
        <f t="shared" si="307"/>
        <v>&lt;0.001</v>
      </c>
      <c r="F183" t="str">
        <f t="shared" si="307"/>
        <v>&lt;0.001</v>
      </c>
      <c r="G183" t="str">
        <f t="shared" si="307"/>
        <v>&lt;0.001</v>
      </c>
      <c r="K183" t="str">
        <f t="shared" si="312"/>
        <v>45-54</v>
      </c>
      <c r="O183">
        <f>$O175-P175</f>
        <v>-11.672946980000006</v>
      </c>
      <c r="P183">
        <f t="shared" ref="P183:Q183" si="321">$O175-Q175</f>
        <v>-17.126420879999998</v>
      </c>
      <c r="Q183">
        <f t="shared" si="321"/>
        <v>-14.700124979999998</v>
      </c>
      <c r="T183" t="str">
        <f t="shared" si="314"/>
        <v>45-54</v>
      </c>
      <c r="X183">
        <f>SQRT((($AR175-1)*$AG175^2+(AS175-1)*AH175^2)/($AR175+AS175-2))</f>
        <v>2.0597976094436423</v>
      </c>
      <c r="Y183">
        <f t="shared" ref="Y183:Z183" si="322">SQRT((($AR175-1)*$AG175^2+(AT175-1)*AI175^2)/($AR175+AT175-2))</f>
        <v>1.8426104771835541</v>
      </c>
      <c r="Z183">
        <f t="shared" si="322"/>
        <v>1.9572604981171928</v>
      </c>
      <c r="AC183" t="str">
        <f t="shared" si="316"/>
        <v>45-54</v>
      </c>
      <c r="AG183">
        <f>$AR175+AS175-2</f>
        <v>45581</v>
      </c>
      <c r="AH183">
        <f t="shared" ref="AH183:AI183" si="323">$AR175+AT175-2</f>
        <v>35427</v>
      </c>
      <c r="AI183">
        <f t="shared" si="323"/>
        <v>23597</v>
      </c>
    </row>
    <row r="184" spans="1:47" x14ac:dyDescent="0.35">
      <c r="A184" t="str">
        <f t="shared" si="311"/>
        <v>55-64</v>
      </c>
      <c r="F184" t="str">
        <f t="shared" si="307"/>
        <v>0.020</v>
      </c>
      <c r="G184" t="str">
        <f t="shared" si="307"/>
        <v>0.739</v>
      </c>
      <c r="K184" t="str">
        <f t="shared" si="312"/>
        <v>55-64</v>
      </c>
      <c r="P184">
        <f>$P175-Q175</f>
        <v>-5.4534738999999917</v>
      </c>
      <c r="Q184">
        <f>$P175-R175</f>
        <v>-3.0271779999999922</v>
      </c>
      <c r="T184" t="str">
        <f t="shared" si="314"/>
        <v>55-64</v>
      </c>
      <c r="Y184">
        <f>SQRT((($AS175-1)*$AH175^2+(AT175-1)*AI175^2)/($AS175+AT175-2))</f>
        <v>1.8624745815036354</v>
      </c>
      <c r="Z184">
        <f>SQRT((($AS175-1)*$AH175^2+(AU175-1)*AJ175^2)/($AS175+AU175-2))</f>
        <v>1.9639979360584328</v>
      </c>
      <c r="AC184" t="str">
        <f t="shared" si="316"/>
        <v>55-64</v>
      </c>
      <c r="AH184">
        <f>$AS175+AT175-2</f>
        <v>40534</v>
      </c>
      <c r="AI184">
        <f>$AS175+AU175-2</f>
        <v>28704</v>
      </c>
    </row>
    <row r="185" spans="1:47" x14ac:dyDescent="0.35">
      <c r="A185" t="str">
        <f t="shared" si="311"/>
        <v>65-74</v>
      </c>
      <c r="G185" t="str">
        <f t="shared" si="307"/>
        <v>0.530</v>
      </c>
      <c r="K185" t="str">
        <f t="shared" si="312"/>
        <v>65-74</v>
      </c>
      <c r="Q185">
        <f>Q175-R175</f>
        <v>2.4262958999999995</v>
      </c>
      <c r="T185" t="str">
        <f t="shared" si="314"/>
        <v>65-74</v>
      </c>
      <c r="Z185">
        <f>SQRT((($AT175-1)*$AI175^2+(AU175-1)*AJ175^2)/($AT175+AU175-2))</f>
        <v>1.4239440683332629</v>
      </c>
      <c r="AC185" t="str">
        <f t="shared" si="316"/>
        <v>65-74</v>
      </c>
      <c r="AI185">
        <f>$AT175+AU175-2</f>
        <v>18550</v>
      </c>
    </row>
    <row r="187" spans="1:47" x14ac:dyDescent="0.35">
      <c r="K187" t="str">
        <f t="shared" ref="K187:AA187" si="324">K20</f>
        <v>Lusosphone (Portuguese)</v>
      </c>
      <c r="L187">
        <f t="shared" si="324"/>
        <v>42.301806759999998</v>
      </c>
      <c r="M187">
        <f t="shared" si="324"/>
        <v>48.480144369999998</v>
      </c>
      <c r="N187">
        <f t="shared" si="324"/>
        <v>53.914918470000003</v>
      </c>
      <c r="O187">
        <f t="shared" si="324"/>
        <v>65.273328329999998</v>
      </c>
      <c r="P187">
        <f t="shared" si="324"/>
        <v>82.590565499999997</v>
      </c>
      <c r="Q187">
        <f t="shared" si="324"/>
        <v>96.022760969999993</v>
      </c>
      <c r="R187">
        <f t="shared" si="324"/>
        <v>102.237669</v>
      </c>
      <c r="S187">
        <f t="shared" si="324"/>
        <v>0</v>
      </c>
      <c r="T187" t="str">
        <f t="shared" si="324"/>
        <v>Lusosphone (Portuguese)</v>
      </c>
      <c r="U187">
        <f t="shared" si="324"/>
        <v>6.6061080859999999</v>
      </c>
      <c r="V187">
        <f t="shared" si="324"/>
        <v>7.5032405310000003</v>
      </c>
      <c r="W187">
        <f t="shared" si="324"/>
        <v>7.8936022799999996</v>
      </c>
      <c r="X187">
        <f t="shared" si="324"/>
        <v>5.8751760739999996</v>
      </c>
      <c r="Y187">
        <f t="shared" si="324"/>
        <v>2.5033223040000001</v>
      </c>
      <c r="Z187">
        <f t="shared" si="324"/>
        <v>2.0487110049999999</v>
      </c>
      <c r="AA187">
        <f t="shared" si="324"/>
        <v>7.0542090609999999</v>
      </c>
      <c r="AC187" t="str">
        <f t="shared" ref="AC187:AK187" si="325">AC20</f>
        <v>Lusosphone (Portuguese)</v>
      </c>
      <c r="AD187">
        <f t="shared" si="325"/>
        <v>3.3030540429999999</v>
      </c>
      <c r="AE187">
        <f t="shared" si="325"/>
        <v>3.7516202660000002</v>
      </c>
      <c r="AF187">
        <f t="shared" si="325"/>
        <v>3.9468011399999998</v>
      </c>
      <c r="AG187">
        <f t="shared" si="325"/>
        <v>2.9375880369999998</v>
      </c>
      <c r="AH187">
        <f t="shared" si="325"/>
        <v>1.2516611520000001</v>
      </c>
      <c r="AI187">
        <f t="shared" si="325"/>
        <v>1.0243555019999999</v>
      </c>
      <c r="AJ187">
        <f t="shared" si="325"/>
        <v>3.5271045299999999</v>
      </c>
      <c r="AK187">
        <f t="shared" si="325"/>
        <v>4</v>
      </c>
      <c r="AN187" t="str">
        <f t="shared" ref="AN187:AU187" si="326">AN20</f>
        <v>Lusosphone (Portuguese)</v>
      </c>
      <c r="AO187">
        <f t="shared" si="326"/>
        <v>5231</v>
      </c>
      <c r="AP187">
        <f t="shared" si="326"/>
        <v>4206</v>
      </c>
      <c r="AQ187">
        <f t="shared" si="326"/>
        <v>5292</v>
      </c>
      <c r="AR187">
        <f t="shared" si="326"/>
        <v>6004</v>
      </c>
      <c r="AS187">
        <f t="shared" si="326"/>
        <v>7159</v>
      </c>
      <c r="AT187">
        <f t="shared" si="326"/>
        <v>3169</v>
      </c>
      <c r="AU187">
        <f t="shared" si="326"/>
        <v>576</v>
      </c>
    </row>
    <row r="188" spans="1:47" x14ac:dyDescent="0.35">
      <c r="A188" t="s">
        <v>31</v>
      </c>
    </row>
    <row r="189" spans="1:47" x14ac:dyDescent="0.35">
      <c r="K189" t="str">
        <f>K187</f>
        <v>Lusosphone (Portuguese)</v>
      </c>
      <c r="T189" t="s">
        <v>29</v>
      </c>
      <c r="AC189" t="s">
        <v>30</v>
      </c>
    </row>
    <row r="190" spans="1:47" x14ac:dyDescent="0.35">
      <c r="A190" t="str">
        <f>K189</f>
        <v>Lusosphone (Portuguese)</v>
      </c>
      <c r="K190" t="s">
        <v>28</v>
      </c>
    </row>
    <row r="191" spans="1:47" x14ac:dyDescent="0.35">
      <c r="B191" t="str">
        <f>B179</f>
        <v>25-34</v>
      </c>
      <c r="C191" t="str">
        <f t="shared" ref="C191:G191" si="327">C179</f>
        <v>35-44</v>
      </c>
      <c r="D191" t="str">
        <f t="shared" si="327"/>
        <v>45-54</v>
      </c>
      <c r="E191" t="str">
        <f t="shared" si="327"/>
        <v>55-64</v>
      </c>
      <c r="F191" t="str">
        <f t="shared" si="327"/>
        <v>65-74</v>
      </c>
      <c r="G191" t="str">
        <f t="shared" si="327"/>
        <v>75+</v>
      </c>
      <c r="L191" t="str">
        <f>B191</f>
        <v>25-34</v>
      </c>
      <c r="M191" t="str">
        <f t="shared" ref="M191:Q191" si="328">C191</f>
        <v>35-44</v>
      </c>
      <c r="N191" t="str">
        <f t="shared" si="328"/>
        <v>45-54</v>
      </c>
      <c r="O191" t="str">
        <f t="shared" si="328"/>
        <v>55-64</v>
      </c>
      <c r="P191" t="str">
        <f t="shared" si="328"/>
        <v>65-74</v>
      </c>
      <c r="Q191" t="str">
        <f t="shared" si="328"/>
        <v>75+</v>
      </c>
      <c r="U191" t="str">
        <f>L191</f>
        <v>25-34</v>
      </c>
      <c r="V191" t="str">
        <f t="shared" ref="V191:Z191" si="329">M191</f>
        <v>35-44</v>
      </c>
      <c r="W191" t="str">
        <f t="shared" si="329"/>
        <v>45-54</v>
      </c>
      <c r="X191" t="str">
        <f t="shared" si="329"/>
        <v>55-64</v>
      </c>
      <c r="Y191" t="str">
        <f t="shared" si="329"/>
        <v>65-74</v>
      </c>
      <c r="Z191" t="str">
        <f t="shared" si="329"/>
        <v>75+</v>
      </c>
      <c r="AD191" t="str">
        <f>U191</f>
        <v>25-34</v>
      </c>
      <c r="AE191" t="str">
        <f t="shared" ref="AE191:AF191" si="330">V191</f>
        <v>35-44</v>
      </c>
      <c r="AF191" t="str">
        <f t="shared" si="330"/>
        <v>45-54</v>
      </c>
      <c r="AG191" t="str">
        <f>X191</f>
        <v>55-64</v>
      </c>
      <c r="AH191" t="str">
        <f t="shared" ref="AH191:AI191" si="331">Y191</f>
        <v>65-74</v>
      </c>
      <c r="AI191" t="str">
        <f t="shared" si="331"/>
        <v>75+</v>
      </c>
    </row>
    <row r="192" spans="1:47" x14ac:dyDescent="0.35">
      <c r="A192" t="str">
        <f>A180</f>
        <v>18-24</v>
      </c>
      <c r="B192" t="str">
        <f>IF(_xlfn.T.DIST.2T(ABS(L192/U192),AD192)*6&lt;0.001,"&lt;0.001",IF(_xlfn.T.DIST.2T(ABS(L192/U192),AD192)*6&gt;0.999, "&gt;0.999",FIXED(_xlfn.T.DIST.2T(ABS(L192/U192),AD192)*6,3)))</f>
        <v>0.470</v>
      </c>
      <c r="C192" t="str">
        <f t="shared" ref="C192:G197" si="332">IF(_xlfn.T.DIST.2T(ABS(M192/V192),AE192)*6&lt;0.001,"&lt;0.001",IF(_xlfn.T.DIST.2T(ABS(M192/V192),AE192)*6&gt;0.999, "&gt;0.999",FIXED(_xlfn.T.DIST.2T(ABS(M192/V192),AE192)*6,3)))</f>
        <v>0.009</v>
      </c>
      <c r="D192" t="str">
        <f t="shared" si="332"/>
        <v>&lt;0.001</v>
      </c>
      <c r="E192" t="str">
        <f t="shared" si="332"/>
        <v>&lt;0.001</v>
      </c>
      <c r="F192" t="str">
        <f t="shared" si="332"/>
        <v>&lt;0.001</v>
      </c>
      <c r="G192" t="str">
        <f t="shared" si="332"/>
        <v>&lt;0.001</v>
      </c>
      <c r="K192" t="str">
        <f>A192</f>
        <v>18-24</v>
      </c>
      <c r="L192">
        <f>$L187-M187</f>
        <v>-6.1783376099999998</v>
      </c>
      <c r="M192">
        <f t="shared" ref="M192:Q192" si="333">$L187-N187</f>
        <v>-11.613111710000005</v>
      </c>
      <c r="N192">
        <f t="shared" si="333"/>
        <v>-22.97152157</v>
      </c>
      <c r="O192">
        <f t="shared" si="333"/>
        <v>-40.288758739999999</v>
      </c>
      <c r="P192">
        <f t="shared" si="333"/>
        <v>-53.720954209999995</v>
      </c>
      <c r="Q192">
        <f t="shared" si="333"/>
        <v>-59.935862239999999</v>
      </c>
      <c r="T192" t="str">
        <f>K192</f>
        <v>18-24</v>
      </c>
      <c r="U192">
        <f>SQRT((($AO187-1)*$AD187^2+(AP187-1)*AE187^2)/($AO187+AP187-2))</f>
        <v>3.5100595977894562</v>
      </c>
      <c r="V192">
        <f t="shared" ref="V192:Z192" si="334">SQRT((($AO187-1)*$AD187^2+(AQ187-1)*AF187^2)/($AO187+AQ187-2))</f>
        <v>3.6410482421970567</v>
      </c>
      <c r="W192">
        <f t="shared" si="334"/>
        <v>3.11308849570172</v>
      </c>
      <c r="X192">
        <f t="shared" si="334"/>
        <v>2.3476210539364755</v>
      </c>
      <c r="Y192">
        <f t="shared" si="334"/>
        <v>2.6814784607739468</v>
      </c>
      <c r="Z192">
        <f t="shared" si="334"/>
        <v>3.325920346228795</v>
      </c>
      <c r="AC192" t="str">
        <f>T192</f>
        <v>18-24</v>
      </c>
      <c r="AD192">
        <f>$AO187+AP187-2</f>
        <v>9435</v>
      </c>
      <c r="AE192">
        <f t="shared" ref="AE192:AI192" si="335">$AO187+AQ187-2</f>
        <v>10521</v>
      </c>
      <c r="AF192">
        <f t="shared" si="335"/>
        <v>11233</v>
      </c>
      <c r="AG192">
        <f t="shared" si="335"/>
        <v>12388</v>
      </c>
      <c r="AH192">
        <f t="shared" si="335"/>
        <v>8398</v>
      </c>
      <c r="AI192">
        <f t="shared" si="335"/>
        <v>5805</v>
      </c>
    </row>
    <row r="193" spans="1:47" x14ac:dyDescent="0.35">
      <c r="A193" t="str">
        <f t="shared" ref="A193:A197" si="336">A181</f>
        <v>25-34</v>
      </c>
      <c r="C193" t="str">
        <f t="shared" si="332"/>
        <v>0.956</v>
      </c>
      <c r="D193" t="str">
        <f t="shared" si="332"/>
        <v>&lt;0.001</v>
      </c>
      <c r="E193" t="str">
        <f t="shared" si="332"/>
        <v>&lt;0.001</v>
      </c>
      <c r="F193" t="str">
        <f t="shared" si="332"/>
        <v>&lt;0.001</v>
      </c>
      <c r="G193" t="str">
        <f t="shared" si="332"/>
        <v>&lt;0.001</v>
      </c>
      <c r="K193" t="str">
        <f t="shared" ref="K193:K197" si="337">A193</f>
        <v>25-34</v>
      </c>
      <c r="M193">
        <f>$M187-N187</f>
        <v>-5.4347741000000056</v>
      </c>
      <c r="N193">
        <f t="shared" ref="N193:Q193" si="338">$M187-O187</f>
        <v>-16.79318396</v>
      </c>
      <c r="O193">
        <f t="shared" si="338"/>
        <v>-34.110421129999999</v>
      </c>
      <c r="P193">
        <f t="shared" si="338"/>
        <v>-47.542616599999995</v>
      </c>
      <c r="Q193">
        <f t="shared" si="338"/>
        <v>-53.757524629999999</v>
      </c>
      <c r="T193" t="str">
        <f t="shared" ref="T193:T197" si="339">K193</f>
        <v>25-34</v>
      </c>
      <c r="V193">
        <f>SQRT((($AP187-1)*$AE187^2+(AQ187-1)*AF187^2)/($AP187+AQ187-2))</f>
        <v>3.8615887507729179</v>
      </c>
      <c r="W193">
        <f t="shared" ref="W193:Z193" si="340">SQRT((($AP187-1)*$AE187^2+(AR187-1)*AG187^2)/($AP187+AR187-2))</f>
        <v>3.2973455143739203</v>
      </c>
      <c r="X193">
        <f t="shared" si="340"/>
        <v>2.4890509819139832</v>
      </c>
      <c r="Y193">
        <f t="shared" si="340"/>
        <v>2.9116964434504373</v>
      </c>
      <c r="Z193">
        <f t="shared" si="340"/>
        <v>3.7253286294168522</v>
      </c>
      <c r="AC193" t="str">
        <f t="shared" ref="AC193:AC197" si="341">T193</f>
        <v>25-34</v>
      </c>
      <c r="AE193">
        <f>$AP187+AQ187-2</f>
        <v>9496</v>
      </c>
      <c r="AF193">
        <f t="shared" ref="AF193:AI193" si="342">$AP187+AR187-2</f>
        <v>10208</v>
      </c>
      <c r="AG193">
        <f t="shared" si="342"/>
        <v>11363</v>
      </c>
      <c r="AH193">
        <f t="shared" si="342"/>
        <v>7373</v>
      </c>
      <c r="AI193">
        <f t="shared" si="342"/>
        <v>4780</v>
      </c>
    </row>
    <row r="194" spans="1:47" x14ac:dyDescent="0.35">
      <c r="A194" t="str">
        <f t="shared" si="336"/>
        <v>35-44</v>
      </c>
      <c r="D194" t="str">
        <f t="shared" si="332"/>
        <v>0.006</v>
      </c>
      <c r="E194" t="str">
        <f t="shared" si="332"/>
        <v>&lt;0.001</v>
      </c>
      <c r="F194" t="str">
        <f t="shared" si="332"/>
        <v>&lt;0.001</v>
      </c>
      <c r="G194" t="str">
        <f t="shared" si="332"/>
        <v>&lt;0.001</v>
      </c>
      <c r="K194" t="str">
        <f t="shared" si="337"/>
        <v>35-44</v>
      </c>
      <c r="N194">
        <f>$N187-O187</f>
        <v>-11.358409859999995</v>
      </c>
      <c r="O194">
        <f t="shared" ref="O194:Q194" si="343">$N187-P187</f>
        <v>-28.675647029999993</v>
      </c>
      <c r="P194">
        <f t="shared" si="343"/>
        <v>-42.10784249999999</v>
      </c>
      <c r="Q194">
        <f t="shared" si="343"/>
        <v>-48.322750529999993</v>
      </c>
      <c r="T194" t="str">
        <f t="shared" si="339"/>
        <v>35-44</v>
      </c>
      <c r="W194">
        <f>SQRT((($AQ187-1)*$AF187^2+(AR187-1)*AG187^2)/($AQ187+AR187-2))</f>
        <v>3.4473653901084114</v>
      </c>
      <c r="X194">
        <f t="shared" ref="X194:Z194" si="344">SQRT((($AQ187-1)*$AF187^2+(AS187-1)*AH187^2)/($AQ187+AS187-2))</f>
        <v>2.7425080894781595</v>
      </c>
      <c r="Y194">
        <f t="shared" si="344"/>
        <v>3.1837631964080031</v>
      </c>
      <c r="Z194">
        <f t="shared" si="344"/>
        <v>3.9076546561492642</v>
      </c>
      <c r="AC194" t="str">
        <f t="shared" si="341"/>
        <v>35-44</v>
      </c>
      <c r="AF194">
        <f>$AQ187+AR187-2</f>
        <v>11294</v>
      </c>
      <c r="AG194">
        <f t="shared" ref="AG194:AI194" si="345">$AQ187+AS187-2</f>
        <v>12449</v>
      </c>
      <c r="AH194">
        <f t="shared" si="345"/>
        <v>8459</v>
      </c>
      <c r="AI194">
        <f t="shared" si="345"/>
        <v>5866</v>
      </c>
    </row>
    <row r="195" spans="1:47" x14ac:dyDescent="0.35">
      <c r="A195" t="str">
        <f t="shared" si="336"/>
        <v>45-54</v>
      </c>
      <c r="E195" t="str">
        <f t="shared" si="332"/>
        <v>&lt;0.001</v>
      </c>
      <c r="F195" t="str">
        <f t="shared" si="332"/>
        <v>&lt;0.001</v>
      </c>
      <c r="G195" t="str">
        <f t="shared" si="332"/>
        <v>&lt;0.001</v>
      </c>
      <c r="K195" t="str">
        <f t="shared" si="337"/>
        <v>45-54</v>
      </c>
      <c r="O195">
        <f>$O187-P187</f>
        <v>-17.317237169999999</v>
      </c>
      <c r="P195">
        <f t="shared" ref="P195:Q195" si="346">$O187-Q187</f>
        <v>-30.749432639999995</v>
      </c>
      <c r="Q195">
        <f t="shared" si="346"/>
        <v>-36.964340669999999</v>
      </c>
      <c r="T195" t="str">
        <f t="shared" si="339"/>
        <v>45-54</v>
      </c>
      <c r="X195">
        <f>SQRT((($AR187-1)*$AG187^2+(AS187-1)*AH187^2)/($AR187+AS187-2))</f>
        <v>2.188179109702356</v>
      </c>
      <c r="Y195">
        <f t="shared" ref="Y195:Z195" si="347">SQRT((($AR187-1)*$AG187^2+(AT187-1)*AI187^2)/($AR187+AT187-2))</f>
        <v>2.4517283832283367</v>
      </c>
      <c r="Z195">
        <f t="shared" si="347"/>
        <v>2.9937529281685151</v>
      </c>
      <c r="AC195" t="str">
        <f t="shared" si="341"/>
        <v>45-54</v>
      </c>
      <c r="AG195">
        <f>$AR187+AS187-2</f>
        <v>13161</v>
      </c>
      <c r="AH195">
        <f t="shared" ref="AH195:AI195" si="348">$AR187+AT187-2</f>
        <v>9171</v>
      </c>
      <c r="AI195">
        <f t="shared" si="348"/>
        <v>6578</v>
      </c>
    </row>
    <row r="196" spans="1:47" x14ac:dyDescent="0.35">
      <c r="A196" t="str">
        <f t="shared" si="336"/>
        <v>55-64</v>
      </c>
      <c r="F196" t="str">
        <f t="shared" si="332"/>
        <v>&lt;0.001</v>
      </c>
      <c r="G196" t="str">
        <f t="shared" si="332"/>
        <v>&lt;0.001</v>
      </c>
      <c r="K196" t="str">
        <f t="shared" si="337"/>
        <v>55-64</v>
      </c>
      <c r="P196">
        <f>$P187-Q187</f>
        <v>-13.432195469999996</v>
      </c>
      <c r="Q196">
        <f>$P187-R187</f>
        <v>-19.6471035</v>
      </c>
      <c r="T196" t="str">
        <f t="shared" si="339"/>
        <v>55-64</v>
      </c>
      <c r="Y196">
        <f>SQRT((($AS187-1)*$AH187^2+(AT187-1)*AI187^2)/($AS187+AT187-2))</f>
        <v>1.1865635498474114</v>
      </c>
      <c r="Z196">
        <f>SQRT((($AS187-1)*$AH187^2+(AU187-1)*AJ187^2)/($AS187+AU187-2))</f>
        <v>1.541167029780246</v>
      </c>
      <c r="AC196" t="str">
        <f t="shared" si="341"/>
        <v>55-64</v>
      </c>
      <c r="AH196">
        <f>$AS187+AT187-2</f>
        <v>10326</v>
      </c>
      <c r="AI196">
        <f>$AS187+AU187-2</f>
        <v>7733</v>
      </c>
    </row>
    <row r="197" spans="1:47" x14ac:dyDescent="0.35">
      <c r="A197" t="str">
        <f t="shared" si="336"/>
        <v>65-74</v>
      </c>
      <c r="G197" t="str">
        <f t="shared" si="332"/>
        <v>0.001</v>
      </c>
      <c r="K197" t="str">
        <f t="shared" si="337"/>
        <v>65-74</v>
      </c>
      <c r="Q197">
        <f>Q187-R187</f>
        <v>-6.2149080300000037</v>
      </c>
      <c r="T197" t="str">
        <f t="shared" si="339"/>
        <v>65-74</v>
      </c>
      <c r="Z197">
        <f>SQRT((($AT187-1)*$AI187^2+(AU187-1)*AJ187^2)/($AT187+AU187-2))</f>
        <v>1.6730856409423482</v>
      </c>
      <c r="AC197" t="str">
        <f t="shared" si="341"/>
        <v>65-74</v>
      </c>
      <c r="AI197">
        <f>$AT187+AU187-2</f>
        <v>3743</v>
      </c>
    </row>
    <row r="199" spans="1:47" x14ac:dyDescent="0.35">
      <c r="K199" t="str">
        <f t="shared" ref="K199:AA199" si="349">K21</f>
        <v>Swahili</v>
      </c>
      <c r="L199">
        <f t="shared" si="349"/>
        <v>85.247589439999999</v>
      </c>
      <c r="M199">
        <f t="shared" si="349"/>
        <v>92.348296140000002</v>
      </c>
      <c r="N199">
        <f t="shared" si="349"/>
        <v>99.710598540000007</v>
      </c>
      <c r="O199">
        <f t="shared" si="349"/>
        <v>106.7979875</v>
      </c>
      <c r="P199">
        <f t="shared" si="349"/>
        <v>110.11939409999999</v>
      </c>
      <c r="Q199">
        <f t="shared" si="349"/>
        <v>118.6059324</v>
      </c>
      <c r="R199">
        <f t="shared" si="349"/>
        <v>30.472241409999999</v>
      </c>
      <c r="S199">
        <f t="shared" si="349"/>
        <v>0</v>
      </c>
      <c r="T199" t="str">
        <f t="shared" si="349"/>
        <v>Swahili</v>
      </c>
      <c r="U199">
        <f t="shared" si="349"/>
        <v>4.6028550519999998</v>
      </c>
      <c r="V199">
        <f t="shared" si="349"/>
        <v>2.798761812</v>
      </c>
      <c r="W199">
        <f t="shared" si="349"/>
        <v>3.8663781849999999</v>
      </c>
      <c r="X199">
        <f t="shared" si="349"/>
        <v>1.4610797689999999</v>
      </c>
      <c r="Y199">
        <f t="shared" si="349"/>
        <v>10.17568837</v>
      </c>
      <c r="Z199">
        <f t="shared" si="349"/>
        <v>20.579154030000002</v>
      </c>
      <c r="AA199">
        <f t="shared" si="349"/>
        <v>12.92414855</v>
      </c>
      <c r="AC199" t="str">
        <f t="shared" ref="AC199:AK199" si="350">AC21</f>
        <v>Swahili</v>
      </c>
      <c r="AD199">
        <f t="shared" si="350"/>
        <v>3.2547100200000001</v>
      </c>
      <c r="AE199">
        <f t="shared" si="350"/>
        <v>1.979023456</v>
      </c>
      <c r="AF199">
        <f t="shared" si="350"/>
        <v>2.7339422330000001</v>
      </c>
      <c r="AG199">
        <f t="shared" si="350"/>
        <v>1.033139413</v>
      </c>
      <c r="AH199">
        <f t="shared" si="350"/>
        <v>7.1952982519999997</v>
      </c>
      <c r="AI199">
        <f t="shared" si="350"/>
        <v>14.551659369999999</v>
      </c>
      <c r="AJ199">
        <f t="shared" si="350"/>
        <v>9.1387530790000007</v>
      </c>
      <c r="AK199">
        <f t="shared" si="350"/>
        <v>2</v>
      </c>
      <c r="AN199" t="str">
        <f t="shared" ref="AN199:AU199" si="351">AN21</f>
        <v>Swahili</v>
      </c>
      <c r="AO199">
        <f t="shared" si="351"/>
        <v>371</v>
      </c>
      <c r="AP199">
        <f t="shared" si="351"/>
        <v>947</v>
      </c>
      <c r="AQ199">
        <f t="shared" si="351"/>
        <v>453</v>
      </c>
      <c r="AR199">
        <f t="shared" si="351"/>
        <v>171</v>
      </c>
      <c r="AS199">
        <f t="shared" si="351"/>
        <v>69</v>
      </c>
      <c r="AT199">
        <f t="shared" si="351"/>
        <v>16</v>
      </c>
      <c r="AU199">
        <f t="shared" si="351"/>
        <v>2</v>
      </c>
    </row>
    <row r="200" spans="1:47" x14ac:dyDescent="0.35">
      <c r="A200" t="s">
        <v>31</v>
      </c>
    </row>
    <row r="201" spans="1:47" x14ac:dyDescent="0.35">
      <c r="K201" t="str">
        <f>K199</f>
        <v>Swahili</v>
      </c>
      <c r="T201" t="s">
        <v>29</v>
      </c>
      <c r="AC201" t="s">
        <v>30</v>
      </c>
    </row>
    <row r="202" spans="1:47" x14ac:dyDescent="0.35">
      <c r="A202" t="str">
        <f>K201</f>
        <v>Swahili</v>
      </c>
      <c r="K202" t="s">
        <v>28</v>
      </c>
    </row>
    <row r="203" spans="1:47" x14ac:dyDescent="0.35">
      <c r="B203" t="str">
        <f>B191</f>
        <v>25-34</v>
      </c>
      <c r="C203" t="str">
        <f t="shared" ref="C203:G203" si="352">C191</f>
        <v>35-44</v>
      </c>
      <c r="D203" t="str">
        <f t="shared" si="352"/>
        <v>45-54</v>
      </c>
      <c r="E203" t="str">
        <f t="shared" si="352"/>
        <v>55-64</v>
      </c>
      <c r="F203" t="str">
        <f t="shared" si="352"/>
        <v>65-74</v>
      </c>
      <c r="G203" t="str">
        <f t="shared" si="352"/>
        <v>75+</v>
      </c>
      <c r="L203" t="str">
        <f>B203</f>
        <v>25-34</v>
      </c>
      <c r="M203" t="str">
        <f t="shared" ref="M203:Q203" si="353">C203</f>
        <v>35-44</v>
      </c>
      <c r="N203" t="str">
        <f t="shared" si="353"/>
        <v>45-54</v>
      </c>
      <c r="O203" t="str">
        <f t="shared" si="353"/>
        <v>55-64</v>
      </c>
      <c r="P203" t="str">
        <f t="shared" si="353"/>
        <v>65-74</v>
      </c>
      <c r="Q203" t="str">
        <f t="shared" si="353"/>
        <v>75+</v>
      </c>
      <c r="U203" t="str">
        <f>L203</f>
        <v>25-34</v>
      </c>
      <c r="V203" t="str">
        <f t="shared" ref="V203:Z203" si="354">M203</f>
        <v>35-44</v>
      </c>
      <c r="W203" t="str">
        <f t="shared" si="354"/>
        <v>45-54</v>
      </c>
      <c r="X203" t="str">
        <f t="shared" si="354"/>
        <v>55-64</v>
      </c>
      <c r="Y203" t="str">
        <f t="shared" si="354"/>
        <v>65-74</v>
      </c>
      <c r="Z203" t="str">
        <f t="shared" si="354"/>
        <v>75+</v>
      </c>
      <c r="AD203" t="str">
        <f>U203</f>
        <v>25-34</v>
      </c>
      <c r="AE203" t="str">
        <f t="shared" ref="AE203:AF203" si="355">V203</f>
        <v>35-44</v>
      </c>
      <c r="AF203" t="str">
        <f t="shared" si="355"/>
        <v>45-54</v>
      </c>
      <c r="AG203" t="str">
        <f>X203</f>
        <v>55-64</v>
      </c>
      <c r="AH203" t="str">
        <f t="shared" ref="AH203:AI203" si="356">Y203</f>
        <v>65-74</v>
      </c>
      <c r="AI203" t="str">
        <f t="shared" si="356"/>
        <v>75+</v>
      </c>
    </row>
    <row r="204" spans="1:47" x14ac:dyDescent="0.35">
      <c r="A204" t="str">
        <f>A192</f>
        <v>18-24</v>
      </c>
      <c r="B204" t="str">
        <f>IF(_xlfn.T.DIST.2T(ABS(L204/U204),AD204)*6&lt;0.001,"&lt;0.001",IF(_xlfn.T.DIST.2T(ABS(L204/U204),AD204)*6&gt;0.999, "&gt;0.999",FIXED(_xlfn.T.DIST.2T(ABS(L204/U204),AD204)*6,3)))</f>
        <v>0.019</v>
      </c>
      <c r="C204" t="str">
        <f t="shared" ref="C204:G209" si="357">IF(_xlfn.T.DIST.2T(ABS(M204/V204),AE204)*6&lt;0.001,"&lt;0.001",IF(_xlfn.T.DIST.2T(ABS(M204/V204),AE204)*6&gt;0.999, "&gt;0.999",FIXED(_xlfn.T.DIST.2T(ABS(M204/V204),AE204)*6,3)))</f>
        <v>&lt;0.001</v>
      </c>
      <c r="D204" t="str">
        <f t="shared" si="357"/>
        <v>&lt;0.001</v>
      </c>
      <c r="E204" t="str">
        <f t="shared" si="357"/>
        <v>&lt;0.001</v>
      </c>
      <c r="F204" t="str">
        <f t="shared" si="357"/>
        <v>&lt;0.001</v>
      </c>
      <c r="G204" t="str">
        <f t="shared" si="357"/>
        <v>&lt;0.001</v>
      </c>
      <c r="K204" t="str">
        <f>A204</f>
        <v>18-24</v>
      </c>
      <c r="L204">
        <f>$L199-M199</f>
        <v>-7.1007067000000035</v>
      </c>
      <c r="M204">
        <f t="shared" ref="M204:Q204" si="358">$L199-N199</f>
        <v>-14.463009100000008</v>
      </c>
      <c r="N204">
        <f t="shared" si="358"/>
        <v>-21.550398060000006</v>
      </c>
      <c r="O204">
        <f t="shared" si="358"/>
        <v>-24.871804659999995</v>
      </c>
      <c r="P204">
        <f t="shared" si="358"/>
        <v>-33.358342960000002</v>
      </c>
      <c r="Q204">
        <f t="shared" si="358"/>
        <v>54.775348030000004</v>
      </c>
      <c r="T204" t="str">
        <f>K204</f>
        <v>18-24</v>
      </c>
      <c r="U204">
        <f>SQRT((($AO199-1)*$AD199^2+(AP199-1)*AE199^2)/($AO199+AP199-2))</f>
        <v>2.40700942890739</v>
      </c>
      <c r="V204">
        <f t="shared" ref="V204:Z204" si="359">SQRT((($AO199-1)*$AD199^2+(AQ199-1)*AF199^2)/($AO199+AQ199-2))</f>
        <v>2.9796364322412447</v>
      </c>
      <c r="W204">
        <f t="shared" si="359"/>
        <v>2.755773368707112</v>
      </c>
      <c r="X204">
        <f t="shared" si="359"/>
        <v>4.1214380935100987</v>
      </c>
      <c r="Y204">
        <f t="shared" si="359"/>
        <v>4.2930698194032457</v>
      </c>
      <c r="Z204">
        <f t="shared" si="359"/>
        <v>3.2847674305976264</v>
      </c>
      <c r="AC204" t="str">
        <f>T204</f>
        <v>18-24</v>
      </c>
      <c r="AD204">
        <f>$AO199+AP199-2</f>
        <v>1316</v>
      </c>
      <c r="AE204">
        <f t="shared" ref="AE204:AI204" si="360">$AO199+AQ199-2</f>
        <v>822</v>
      </c>
      <c r="AF204">
        <f t="shared" si="360"/>
        <v>540</v>
      </c>
      <c r="AG204">
        <f t="shared" si="360"/>
        <v>438</v>
      </c>
      <c r="AH204">
        <f t="shared" si="360"/>
        <v>385</v>
      </c>
      <c r="AI204">
        <f t="shared" si="360"/>
        <v>371</v>
      </c>
    </row>
    <row r="205" spans="1:47" x14ac:dyDescent="0.35">
      <c r="A205" t="str">
        <f t="shared" ref="A205:A209" si="361">A193</f>
        <v>25-34</v>
      </c>
      <c r="C205" t="str">
        <f t="shared" si="357"/>
        <v>0.007</v>
      </c>
      <c r="D205" t="str">
        <f t="shared" si="357"/>
        <v>&lt;0.001</v>
      </c>
      <c r="E205" t="str">
        <f t="shared" si="357"/>
        <v>&lt;0.001</v>
      </c>
      <c r="F205" t="str">
        <f t="shared" si="357"/>
        <v>&lt;0.001</v>
      </c>
      <c r="G205" t="str">
        <f t="shared" si="357"/>
        <v>&lt;0.001</v>
      </c>
      <c r="K205" t="str">
        <f t="shared" ref="K205:K209" si="362">A205</f>
        <v>25-34</v>
      </c>
      <c r="M205">
        <f>$M199-N199</f>
        <v>-7.3623024000000044</v>
      </c>
      <c r="N205">
        <f t="shared" ref="N205:Q205" si="363">$M199-O199</f>
        <v>-14.449691360000003</v>
      </c>
      <c r="O205">
        <f t="shared" si="363"/>
        <v>-17.771097959999992</v>
      </c>
      <c r="P205">
        <f t="shared" si="363"/>
        <v>-26.257636259999998</v>
      </c>
      <c r="Q205">
        <f t="shared" si="363"/>
        <v>61.876054730000007</v>
      </c>
      <c r="T205" t="str">
        <f t="shared" ref="T205:T209" si="364">K205</f>
        <v>25-34</v>
      </c>
      <c r="V205">
        <f>SQRT((($AP199-1)*$AE199^2+(AQ199-1)*AF199^2)/($AP199+AQ199-2))</f>
        <v>2.2509714883072869</v>
      </c>
      <c r="W205">
        <f t="shared" ref="W205:Z205" si="365">SQRT((($AP199-1)*$AE199^2+(AR199-1)*AG199^2)/($AP199+AR199-2))</f>
        <v>1.8661517891124932</v>
      </c>
      <c r="X205">
        <f t="shared" si="365"/>
        <v>2.669418925546474</v>
      </c>
      <c r="Y205">
        <f t="shared" si="365"/>
        <v>2.675923186389539</v>
      </c>
      <c r="Z205">
        <f t="shared" si="365"/>
        <v>2.0001472543228673</v>
      </c>
      <c r="AC205" t="str">
        <f t="shared" ref="AC205:AC209" si="366">T205</f>
        <v>25-34</v>
      </c>
      <c r="AE205">
        <f>$AP199+AQ199-2</f>
        <v>1398</v>
      </c>
      <c r="AF205">
        <f t="shared" ref="AF205:AI205" si="367">$AP199+AR199-2</f>
        <v>1116</v>
      </c>
      <c r="AG205">
        <f t="shared" si="367"/>
        <v>1014</v>
      </c>
      <c r="AH205">
        <f t="shared" si="367"/>
        <v>961</v>
      </c>
      <c r="AI205">
        <f t="shared" si="367"/>
        <v>947</v>
      </c>
    </row>
    <row r="206" spans="1:47" x14ac:dyDescent="0.35">
      <c r="A206" t="str">
        <f t="shared" si="361"/>
        <v>35-44</v>
      </c>
      <c r="D206" t="str">
        <f t="shared" si="357"/>
        <v>0.019</v>
      </c>
      <c r="E206" t="str">
        <f t="shared" si="357"/>
        <v>0.027</v>
      </c>
      <c r="F206" t="str">
        <f t="shared" si="357"/>
        <v>&lt;0.001</v>
      </c>
      <c r="G206" t="str">
        <f t="shared" si="357"/>
        <v>&lt;0.001</v>
      </c>
      <c r="K206" t="str">
        <f t="shared" si="362"/>
        <v>35-44</v>
      </c>
      <c r="N206">
        <f>$N199-O199</f>
        <v>-7.0873889599999984</v>
      </c>
      <c r="O206">
        <f t="shared" ref="O206:Q206" si="368">$N199-P199</f>
        <v>-10.408795559999987</v>
      </c>
      <c r="P206">
        <f t="shared" si="368"/>
        <v>-18.895333859999994</v>
      </c>
      <c r="Q206">
        <f t="shared" si="368"/>
        <v>69.238357130000011</v>
      </c>
      <c r="T206" t="str">
        <f t="shared" si="364"/>
        <v>35-44</v>
      </c>
      <c r="W206">
        <f>SQRT((($AQ199-1)*$AF199^2+(AR199-1)*AG199^2)/($AQ199+AR199-2))</f>
        <v>2.3923447841563443</v>
      </c>
      <c r="X206">
        <f t="shared" ref="X206:Z206" si="369">SQRT((($AQ199-1)*$AF199^2+(AS199-1)*AH199^2)/($AQ199+AS199-2))</f>
        <v>3.6424221896245808</v>
      </c>
      <c r="Y206">
        <f t="shared" si="369"/>
        <v>3.7464355069452226</v>
      </c>
      <c r="Z206">
        <f t="shared" si="369"/>
        <v>2.7644717541966126</v>
      </c>
      <c r="AC206" t="str">
        <f t="shared" si="366"/>
        <v>35-44</v>
      </c>
      <c r="AF206">
        <f>$AQ199+AR199-2</f>
        <v>622</v>
      </c>
      <c r="AG206">
        <f t="shared" ref="AG206:AI206" si="370">$AQ199+AS199-2</f>
        <v>520</v>
      </c>
      <c r="AH206">
        <f t="shared" si="370"/>
        <v>467</v>
      </c>
      <c r="AI206">
        <f t="shared" si="370"/>
        <v>453</v>
      </c>
    </row>
    <row r="207" spans="1:47" x14ac:dyDescent="0.35">
      <c r="A207" t="str">
        <f t="shared" si="361"/>
        <v>45-54</v>
      </c>
      <c r="E207" t="str">
        <f t="shared" si="357"/>
        <v>&gt;0.999</v>
      </c>
      <c r="F207" t="str">
        <f t="shared" si="357"/>
        <v>0.037</v>
      </c>
      <c r="G207" t="str">
        <f t="shared" si="357"/>
        <v>&lt;0.001</v>
      </c>
      <c r="K207" t="str">
        <f t="shared" si="362"/>
        <v>45-54</v>
      </c>
      <c r="O207">
        <f>$O199-P199</f>
        <v>-3.3214065999999889</v>
      </c>
      <c r="P207">
        <f t="shared" ref="P207:Q207" si="371">$O199-Q199</f>
        <v>-11.807944899999995</v>
      </c>
      <c r="Q207">
        <f t="shared" si="371"/>
        <v>76.32574609000001</v>
      </c>
      <c r="T207" t="str">
        <f t="shared" si="364"/>
        <v>45-54</v>
      </c>
      <c r="X207">
        <f>SQRT((($AR199-1)*$AG199^2+(AS199-1)*AH199^2)/($AR199+AS199-2))</f>
        <v>3.9439197163651873</v>
      </c>
      <c r="Y207">
        <f t="shared" ref="Y207:Z207" si="372">SQRT((($AR199-1)*$AG199^2+(AT199-1)*AI199^2)/($AR199+AT199-2))</f>
        <v>4.2602600823066172</v>
      </c>
      <c r="Z207">
        <f t="shared" si="372"/>
        <v>1.2448041856788885</v>
      </c>
      <c r="AC207" t="str">
        <f t="shared" si="366"/>
        <v>45-54</v>
      </c>
      <c r="AG207">
        <f>$AR199+AS199-2</f>
        <v>238</v>
      </c>
      <c r="AH207">
        <f t="shared" ref="AH207:AI207" si="373">$AR199+AT199-2</f>
        <v>185</v>
      </c>
      <c r="AI207">
        <f t="shared" si="373"/>
        <v>171</v>
      </c>
    </row>
    <row r="208" spans="1:47" x14ac:dyDescent="0.35">
      <c r="A208" t="str">
        <f t="shared" si="361"/>
        <v>55-64</v>
      </c>
      <c r="F208" t="str">
        <f t="shared" si="357"/>
        <v>&gt;0.999</v>
      </c>
      <c r="G208" t="str">
        <f t="shared" si="357"/>
        <v>&lt;0.001</v>
      </c>
      <c r="K208" t="str">
        <f t="shared" si="362"/>
        <v>55-64</v>
      </c>
      <c r="P208">
        <f>$P199-Q199</f>
        <v>-8.4865383000000065</v>
      </c>
      <c r="Q208">
        <f>$P199-R199</f>
        <v>79.647152689999999</v>
      </c>
      <c r="T208" t="str">
        <f t="shared" si="364"/>
        <v>55-64</v>
      </c>
      <c r="Y208">
        <f>SQRT((($AS199-1)*$AH199^2+(AT199-1)*AI199^2)/($AS199+AT199-2))</f>
        <v>8.982432257014251</v>
      </c>
      <c r="Z208">
        <f>SQRT((($AS199-1)*$AH199^2+(AU199-1)*AJ199^2)/($AS199+AU199-2))</f>
        <v>7.2271973835502159</v>
      </c>
      <c r="AC208" t="str">
        <f t="shared" si="366"/>
        <v>55-64</v>
      </c>
      <c r="AH208">
        <f>$AS199+AT199-2</f>
        <v>83</v>
      </c>
      <c r="AI208">
        <f>$AS199+AU199-2</f>
        <v>69</v>
      </c>
    </row>
    <row r="209" spans="1:35" x14ac:dyDescent="0.35">
      <c r="A209" t="str">
        <f t="shared" si="361"/>
        <v>65-74</v>
      </c>
      <c r="G209" t="str">
        <f t="shared" si="357"/>
        <v>&lt;0.001</v>
      </c>
      <c r="K209" t="str">
        <f t="shared" si="362"/>
        <v>65-74</v>
      </c>
      <c r="Q209">
        <f>Q199-R199</f>
        <v>88.133690990000005</v>
      </c>
      <c r="T209" t="str">
        <f t="shared" si="364"/>
        <v>65-74</v>
      </c>
      <c r="Z209">
        <f>SQRT((($AT199-1)*$AI199^2+(AU199-1)*AJ199^2)/($AT199+AU199-2))</f>
        <v>14.273617849345703</v>
      </c>
      <c r="AC209" t="str">
        <f t="shared" si="366"/>
        <v>65-74</v>
      </c>
      <c r="AI209">
        <f>$AT199+AU199-2</f>
        <v>16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Overal.MHQ</vt:lpstr>
      <vt:lpstr>Cognition</vt:lpstr>
      <vt:lpstr>Adaptability...Resilence</vt:lpstr>
      <vt:lpstr>Drive...Motivation</vt:lpstr>
      <vt:lpstr>Mood...Outlook</vt:lpstr>
      <vt:lpstr>Social...Self</vt:lpstr>
      <vt:lpstr>Mind.Body.Connection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2023-02-08T11:39:34Z</dcterms:created>
  <dcterms:modified xsi:type="dcterms:W3CDTF">2023-02-17T13:28:17Z</dcterms:modified>
</cp:coreProperties>
</file>